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6.xml.rels" ContentType="application/vnd.openxmlformats-package.relationships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6.xml" ContentType="application/vnd.openxmlformats-officedocument.spreadsheetml.comment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5"/>
  </bookViews>
  <sheets>
    <sheet name="S2 Ps (kopia)" sheetId="1" state="hidden" r:id="rId3"/>
    <sheet name="53A Codziennie rano w dni szkol" sheetId="2" state="visible" r:id="rId4"/>
    <sheet name="53B  I odwóz od pon - czw" sheetId="3" state="visible" r:id="rId5"/>
    <sheet name="53C rano w dni szkolne z Węziny" sheetId="4" state="visible" r:id="rId6"/>
    <sheet name="53D  I odwóz w piątek" sheetId="5" state="visible" r:id="rId7"/>
    <sheet name="53E II odwóz " sheetId="6" state="visible" r:id="rId8"/>
  </sheets>
  <definedNames>
    <definedName function="false" hidden="false" localSheetId="1" name="_xlnm.Print_Titles" vbProcedure="false">'53A Codziennie rano w dni szkol'!$5:$7</definedName>
    <definedName function="false" hidden="false" localSheetId="2" name="_xlnm.Print_Titles" vbProcedure="false">'53B  I odwóz od pon - czw'!$5:$7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6.xml><?xml version="1.0" encoding="utf-8"?>
<comments xmlns="http://schemas.openxmlformats.org/spreadsheetml/2006/main" xmlns:xdr="http://schemas.openxmlformats.org/drawingml/2006/spreadsheetDrawing">
  <authors>
    <author>Autor</author>
  </authors>
  <commentList>
    <comment ref="G10" authorId="0">
      <text>
        <r>
          <rPr>
            <sz val="10"/>
            <rFont val="Arial"/>
            <family val="2"/>
            <charset val="238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<sst xmlns="http://schemas.openxmlformats.org/spreadsheetml/2006/main" count="740" uniqueCount="118">
  <si>
    <t xml:space="preserve">ROZKŁAD JAZDY DLA GMINY ELBLĄG - WERSJA Z DNIA 11.10.2020 R.</t>
  </si>
  <si>
    <t xml:space="preserve">LINIA S2</t>
  </si>
  <si>
    <t xml:space="preserve">DZIEŃ POWSZEDNI SZKOLNY</t>
  </si>
  <si>
    <t xml:space="preserve">przystanki</t>
  </si>
  <si>
    <t xml:space="preserve">km</t>
  </si>
  <si>
    <t xml:space="preserve">P07</t>
  </si>
  <si>
    <t xml:space="preserve">S</t>
  </si>
  <si>
    <t xml:space="preserve">Gronowo Górne Osiedle</t>
  </si>
  <si>
    <t xml:space="preserve">o</t>
  </si>
  <si>
    <t xml:space="preserve">-</t>
  </si>
  <si>
    <t xml:space="preserve">Gronowo Górne Czechowo</t>
  </si>
  <si>
    <t xml:space="preserve">Nowina</t>
  </si>
  <si>
    <t xml:space="preserve">Przezmark</t>
  </si>
  <si>
    <t xml:space="preserve">Przezmark Osiedle</t>
  </si>
  <si>
    <t xml:space="preserve">Sierpin (wieś)</t>
  </si>
  <si>
    <t xml:space="preserve">Przezmark (osiedle)</t>
  </si>
  <si>
    <t xml:space="preserve">Komorowo Żuławskie</t>
  </si>
  <si>
    <t xml:space="preserve">&lt;</t>
  </si>
  <si>
    <t xml:space="preserve">Pilona</t>
  </si>
  <si>
    <t xml:space="preserve">Komorowo Osiedle</t>
  </si>
  <si>
    <t xml:space="preserve">Pilona Szkoła</t>
  </si>
  <si>
    <t xml:space="preserve">Myślęcin</t>
  </si>
  <si>
    <t xml:space="preserve">Nowa Pilona</t>
  </si>
  <si>
    <t xml:space="preserve">Bogaczewo</t>
  </si>
  <si>
    <t xml:space="preserve">Weklice</t>
  </si>
  <si>
    <t xml:space="preserve">Janów</t>
  </si>
  <si>
    <t xml:space="preserve">Gronowo Górne</t>
  </si>
  <si>
    <t xml:space="preserve">Gronowo Górne (Szafirowa)</t>
  </si>
  <si>
    <t xml:space="preserve">Gronowo Górne (skrzyż.)</t>
  </si>
  <si>
    <t xml:space="preserve">Gronowo Górne (szkoła)</t>
  </si>
  <si>
    <t xml:space="preserve">Gronowo Górne (sklep)</t>
  </si>
  <si>
    <t xml:space="preserve">p</t>
  </si>
  <si>
    <t xml:space="preserve">liczba wozokilometrów</t>
  </si>
  <si>
    <t xml:space="preserve">LICZBA</t>
  </si>
  <si>
    <t xml:space="preserve">udział dni w tygodniu</t>
  </si>
  <si>
    <t xml:space="preserve">KM</t>
  </si>
  <si>
    <t xml:space="preserve">P13</t>
  </si>
  <si>
    <t xml:space="preserve">1-4</t>
  </si>
  <si>
    <t xml:space="preserve">5</t>
  </si>
  <si>
    <r>
      <rPr>
        <sz val="10"/>
        <color theme="1"/>
        <rFont val="Arial Narrow"/>
        <family val="2"/>
        <charset val="238"/>
      </rPr>
      <t xml:space="preserve">Komorowo </t>
    </r>
    <r>
      <rPr>
        <b val="true"/>
        <sz val="10"/>
        <color theme="1"/>
        <rFont val="Arial Narrow"/>
        <family val="2"/>
        <charset val="238"/>
      </rPr>
      <t xml:space="preserve">Osiedle</t>
    </r>
  </si>
  <si>
    <t xml:space="preserve">Nowina Sklep</t>
  </si>
  <si>
    <t xml:space="preserve">Czechowo</t>
  </si>
  <si>
    <t xml:space="preserve">Gronowo Górne (Opalowa)</t>
  </si>
  <si>
    <t xml:space="preserve">obydwa kierunki</t>
  </si>
  <si>
    <t xml:space="preserve">o - odjazd</t>
  </si>
  <si>
    <t xml:space="preserve">1 - poniedziałki</t>
  </si>
  <si>
    <t xml:space="preserve">3 - środy</t>
  </si>
  <si>
    <t xml:space="preserve">5 - piątki</t>
  </si>
  <si>
    <t xml:space="preserve">p - przyjazd</t>
  </si>
  <si>
    <t xml:space="preserve">2 - wtorki</t>
  </si>
  <si>
    <t xml:space="preserve">4 - czwartki</t>
  </si>
  <si>
    <t xml:space="preserve">1-4 - od poniedziałku do czwartku</t>
  </si>
  <si>
    <t xml:space="preserve">Operator: NOIR Sp. z o. o. Plac Dworcowy 3A/E 82-300 Elbląg</t>
  </si>
  <si>
    <t xml:space="preserve">Nazwa linii komunikacyjnej:</t>
  </si>
  <si>
    <t xml:space="preserve">Elbląg, Grunwaldzka (McDonald’s) – Gronowo Górne szkoła – Janów – Komorowo Żuławskie – Węzina – Dłużyna – Nowy Dwór – Drużno – Lisów – Krosienko - Węzina</t>
  </si>
  <si>
    <t xml:space="preserve">Numer linii komunikacyjnej:</t>
  </si>
  <si>
    <t xml:space="preserve">U2804..../ 53A</t>
  </si>
  <si>
    <t xml:space="preserve">Oznaczenie linii komunikacyjnej:</t>
  </si>
  <si>
    <t xml:space="preserve">U</t>
  </si>
  <si>
    <t xml:space="preserve">Komunikacja zwykła</t>
  </si>
  <si>
    <t xml:space="preserve">Rozkład jazdy ważny od: 01.01.2026 r.</t>
  </si>
  <si>
    <t xml:space="preserve">nr</t>
  </si>
  <si>
    <t xml:space="preserve">droga</t>
  </si>
  <si>
    <t xml:space="preserve">czas</t>
  </si>
  <si>
    <t xml:space="preserve">Elbląg, Grunwaldzka (McDonald's)</t>
  </si>
  <si>
    <t xml:space="preserve">W</t>
  </si>
  <si>
    <t xml:space="preserve">Elbląg, Grunwaldzka (lecznica)</t>
  </si>
  <si>
    <t xml:space="preserve">M</t>
  </si>
  <si>
    <t xml:space="preserve">Elbląg, Grunwaldzka (RDP)</t>
  </si>
  <si>
    <t xml:space="preserve">Gronowo Górne szkoła</t>
  </si>
  <si>
    <t xml:space="preserve">02</t>
  </si>
  <si>
    <t xml:space="preserve">P</t>
  </si>
  <si>
    <t xml:space="preserve">Gronowo Górne skrzyżowanie</t>
  </si>
  <si>
    <t xml:space="preserve">04</t>
  </si>
  <si>
    <t xml:space="preserve">Gronowo Górne ul. Szafirowa</t>
  </si>
  <si>
    <t xml:space="preserve">06</t>
  </si>
  <si>
    <t xml:space="preserve">Gronowo Górne - (pętla)</t>
  </si>
  <si>
    <t xml:space="preserve">08</t>
  </si>
  <si>
    <t xml:space="preserve">Węzina II</t>
  </si>
  <si>
    <t xml:space="preserve">Węzina</t>
  </si>
  <si>
    <t xml:space="preserve">Dłużyna (Dłużyna koło posesji nr 26)</t>
  </si>
  <si>
    <t xml:space="preserve">Dłużyna</t>
  </si>
  <si>
    <t xml:space="preserve">Nowy Dwór</t>
  </si>
  <si>
    <t xml:space="preserve">Drużno</t>
  </si>
  <si>
    <t xml:space="preserve">Lisów</t>
  </si>
  <si>
    <t xml:space="preserve">Krosienko</t>
  </si>
  <si>
    <t xml:space="preserve">01</t>
  </si>
  <si>
    <t xml:space="preserve">03</t>
  </si>
  <si>
    <t xml:space="preserve">05</t>
  </si>
  <si>
    <t xml:space="preserve">07</t>
  </si>
  <si>
    <t xml:space="preserve">Dłuzyna (Dłuzyna koło posesji nr 26)</t>
  </si>
  <si>
    <t xml:space="preserve">S - kursuje w dni nauki szkolnej</t>
  </si>
  <si>
    <t xml:space="preserve">Rozkład jazdy zatwierdzono w dniu ……………… 2025 r.</t>
  </si>
  <si>
    <t xml:space="preserve">Rozkład jazdy ważny od dnia 01.01.2026 r. do dnia 31.12.2026 r.</t>
  </si>
  <si>
    <t xml:space="preserve">Rozkład jazdy stanowi załącznik do Zaświadczenia Nr ……….. na wykonywanie publicznego transportu zbiorowego</t>
  </si>
  <si>
    <t xml:space="preserve">Organizator:</t>
  </si>
  <si>
    <t xml:space="preserve">G - przystanek przy drodze gminnej</t>
  </si>
  <si>
    <t xml:space="preserve">P - przystanek przy drodze powiatowej</t>
  </si>
  <si>
    <t xml:space="preserve">M - przystanek przy drodze na terenie miasta Elbląga (poza drogami wojewódzkimi)</t>
  </si>
  <si>
    <t xml:space="preserve">W - przystanek przy drodze wojewódzkiej</t>
  </si>
  <si>
    <t xml:space="preserve">Węzina – Dłużyna – Nowy Dwór – Drużno - Lisów – Krosienko – Lisów – Drużno – Nowy Dwór – Dłużyna – Węzina – Komorowo Żuławskie – Janów – Komorowo Żuławskie – Pilona szkoła – Węzina </t>
  </si>
  <si>
    <t xml:space="preserve">U2804…../ 53B</t>
  </si>
  <si>
    <t xml:space="preserve">S 1-4</t>
  </si>
  <si>
    <t xml:space="preserve">Pilona szkoła</t>
  </si>
  <si>
    <t xml:space="preserve">G</t>
  </si>
  <si>
    <t xml:space="preserve">Gronowo Górne - ul.Szafirowa 2 (pętla)</t>
  </si>
  <si>
    <t xml:space="preserve">Gronowo Górne - ul. Szafirowa</t>
  </si>
  <si>
    <t xml:space="preserve">Elbląg, Grunwaldzka (hotel)</t>
  </si>
  <si>
    <t xml:space="preserve">S 1-4 - kursuje w dni nauki szkolnej od poniedziałku do czwartku</t>
  </si>
  <si>
    <t xml:space="preserve">Węzina – Pilona szkoła – Komorowo Żuławskie – Gronowo Górne szkoła                                                                                                                                                  – Elbląg, Grunwaldzka (hotel)</t>
  </si>
  <si>
    <t xml:space="preserve">U2804..../ 53C</t>
  </si>
  <si>
    <t xml:space="preserve">Węzina – Dłużyna – Nowy Dwór – Drużno - Lisów – Krosienko – Lisów – Drużno – Nowy Dwór – Dłużyna – Węzina – Komorowo Żuławskie – Janów – Komorowo Żuławskie  – Węzina II - Węzina</t>
  </si>
  <si>
    <t xml:space="preserve">U2804…../ 53D</t>
  </si>
  <si>
    <t xml:space="preserve">S 5</t>
  </si>
  <si>
    <t xml:space="preserve">Dłużyna (koło posesji nr 26)</t>
  </si>
  <si>
    <t xml:space="preserve">S 5 - kursuje w dni nauki szkolnej w piątki</t>
  </si>
  <si>
    <t xml:space="preserve">Węzina – Dłużyna – Nowy Dwór – Drużno - Lisów – Krosienko – Lisów – Drużno – Nowy Dwór                                             – Dłużyna – Węzina – Gronowo Górne skrzyżowanie – Elbląg, Grunwaldzka (hotel)</t>
  </si>
  <si>
    <t xml:space="preserve">U2804..../ 53E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</si>
</sst>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0.00"/>
    <numFmt numFmtId="167" formatCode="h:mm;@"/>
    <numFmt numFmtId="168" formatCode="hh:mm"/>
    <numFmt numFmtId="169" formatCode="@"/>
  </numFmts>
  <fonts count="21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theme="1"/>
      <name val="Calibri"/>
      <family val="2"/>
      <charset val="238"/>
    </font>
    <font>
      <sz val="10"/>
      <color theme="1"/>
      <name val="Arial Narrow"/>
      <family val="2"/>
      <charset val="238"/>
    </font>
    <font>
      <i val="true"/>
      <sz val="10"/>
      <color theme="1"/>
      <name val="Arial Narrow"/>
      <family val="2"/>
      <charset val="238"/>
    </font>
    <font>
      <b val="true"/>
      <sz val="10"/>
      <color theme="1"/>
      <name val="Arial Narrow"/>
      <family val="2"/>
      <charset val="238"/>
    </font>
    <font>
      <b val="true"/>
      <u val="single"/>
      <sz val="10"/>
      <color theme="1"/>
      <name val="Arial Narrow"/>
      <family val="2"/>
      <charset val="238"/>
    </font>
    <font>
      <b val="true"/>
      <i val="true"/>
      <sz val="10"/>
      <color theme="1"/>
      <name val="Arial Narrow"/>
      <family val="2"/>
      <charset val="238"/>
    </font>
    <font>
      <b val="true"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b val="true"/>
      <sz val="10"/>
      <color rgb="FFFF0000"/>
      <name val="Arial Narrow"/>
      <family val="2"/>
      <charset val="238"/>
    </font>
    <font>
      <i val="true"/>
      <sz val="10"/>
      <color rgb="FF00B0F0"/>
      <name val="Arial Narrow"/>
      <family val="2"/>
      <charset val="238"/>
    </font>
    <font>
      <sz val="10"/>
      <color rgb="FF00B0F0"/>
      <name val="Arial Narrow"/>
      <family val="2"/>
      <charset val="238"/>
    </font>
    <font>
      <i val="true"/>
      <sz val="10"/>
      <name val="Arial Narrow"/>
      <family val="2"/>
      <charset val="238"/>
    </font>
    <font>
      <b val="true"/>
      <sz val="11"/>
      <name val="Arial Narrow"/>
      <family val="2"/>
      <charset val="238"/>
    </font>
    <font>
      <b val="true"/>
      <u val="single"/>
      <sz val="10"/>
      <name val="Arial Narrow"/>
      <family val="2"/>
      <charset val="238"/>
    </font>
    <font>
      <b val="true"/>
      <i val="true"/>
      <sz val="10"/>
      <name val="Arial Narrow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5"/>
        <bgColor rgb="FFBFBFBF"/>
      </patternFill>
    </fill>
    <fill>
      <patternFill patternType="solid">
        <fgColor theme="0" tint="-0.25"/>
        <bgColor rgb="FFA6A6A6"/>
      </patternFill>
    </fill>
    <fill>
      <patternFill patternType="solid">
        <fgColor rgb="FFFFFF00"/>
        <bgColor rgb="FFFFFF00"/>
      </patternFill>
    </fill>
    <fill>
      <patternFill patternType="solid">
        <fgColor theme="0" tint="-0.35"/>
        <bgColor rgb="FFBFBFBF"/>
      </patternFill>
    </fill>
    <fill>
      <patternFill patternType="solid">
        <fgColor rgb="FFFFFFD7"/>
        <bgColor rgb="FFFFFFFF"/>
      </patternFill>
    </fill>
  </fills>
  <borders count="6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 style="hair"/>
      <right style="thin"/>
      <top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5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5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5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6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6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5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6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6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6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6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6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6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6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5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5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5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5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5" borderId="6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6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9" fillId="5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5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6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6" fillId="5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" xfId="20"/>
    <cellStyle name="Normalny 3" xfId="21"/>
    <cellStyle name="Normalny 3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2A3F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N78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K27" activeCellId="0" sqref="K27"/>
    </sheetView>
  </sheetViews>
  <sheetFormatPr defaultColWidth="8.859375" defaultRowHeight="12.75" customHeight="true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2" width="2.57"/>
    <col collapsed="false" customWidth="true" hidden="false" outlineLevel="0" max="3" min="3" style="3" width="5.86"/>
    <col collapsed="false" customWidth="true" hidden="false" outlineLevel="0" max="12" min="4" style="4" width="4.57"/>
    <col collapsed="false" customWidth="true" hidden="false" outlineLevel="0" max="15" min="13" style="1" width="4.57"/>
    <col collapsed="false" customWidth="false" hidden="false" outlineLevel="0" max="16384" min="16" style="1" width="8.86"/>
  </cols>
  <sheetData>
    <row r="1" customFormat="false" ht="12.75" hidden="false" customHeight="false" outlineLevel="0" collapsed="false">
      <c r="A1" s="5" t="s">
        <v>0</v>
      </c>
      <c r="B1" s="6"/>
    </row>
    <row r="2" customFormat="false" ht="12.75" hidden="false" customHeight="false" outlineLevel="0" collapsed="false">
      <c r="A2" s="7" t="s">
        <v>1</v>
      </c>
      <c r="B2" s="6"/>
    </row>
    <row r="3" customFormat="false" ht="12.75" hidden="false" customHeight="false" outlineLevel="0" collapsed="false">
      <c r="A3" s="5" t="s">
        <v>2</v>
      </c>
      <c r="B3" s="6"/>
    </row>
    <row r="4" s="1" customFormat="true" ht="12.75" hidden="false" customHeight="false" outlineLevel="0" collapsed="false">
      <c r="A4" s="8" t="s">
        <v>3</v>
      </c>
      <c r="B4" s="9"/>
      <c r="C4" s="10" t="s">
        <v>4</v>
      </c>
      <c r="D4" s="11" t="s">
        <v>5</v>
      </c>
      <c r="E4" s="12" t="s">
        <v>5</v>
      </c>
      <c r="F4" s="12" t="s">
        <v>5</v>
      </c>
      <c r="G4" s="13" t="s">
        <v>5</v>
      </c>
    </row>
    <row r="5" s="1" customFormat="true" ht="12.75" hidden="false" customHeight="false" outlineLevel="0" collapsed="false">
      <c r="A5" s="8"/>
      <c r="B5" s="9"/>
      <c r="C5" s="10"/>
      <c r="D5" s="14"/>
      <c r="E5" s="15" t="s">
        <v>6</v>
      </c>
      <c r="F5" s="16" t="s">
        <v>6</v>
      </c>
      <c r="G5" s="17" t="s">
        <v>6</v>
      </c>
    </row>
    <row r="6" s="5" customFormat="true" ht="12.75" hidden="false" customHeight="false" outlineLevel="0" collapsed="false">
      <c r="A6" s="18" t="s">
        <v>7</v>
      </c>
      <c r="B6" s="19" t="s">
        <v>8</v>
      </c>
      <c r="C6" s="20" t="s">
        <v>9</v>
      </c>
      <c r="D6" s="21" t="s">
        <v>9</v>
      </c>
      <c r="E6" s="22" t="s">
        <v>9</v>
      </c>
      <c r="F6" s="22" t="s">
        <v>9</v>
      </c>
      <c r="G6" s="23" t="s">
        <v>9</v>
      </c>
    </row>
    <row r="7" s="5" customFormat="true" ht="12.75" hidden="false" customHeight="false" outlineLevel="0" collapsed="false">
      <c r="A7" s="24" t="s">
        <v>10</v>
      </c>
      <c r="B7" s="25"/>
      <c r="C7" s="26" t="s">
        <v>9</v>
      </c>
      <c r="D7" s="27" t="s">
        <v>9</v>
      </c>
      <c r="E7" s="28" t="s">
        <v>9</v>
      </c>
      <c r="F7" s="28" t="s">
        <v>9</v>
      </c>
      <c r="G7" s="29" t="s">
        <v>9</v>
      </c>
    </row>
    <row r="8" s="5" customFormat="true" ht="12.75" hidden="false" customHeight="false" outlineLevel="0" collapsed="false">
      <c r="A8" s="24" t="s">
        <v>11</v>
      </c>
      <c r="B8" s="25"/>
      <c r="C8" s="26" t="s">
        <v>9</v>
      </c>
      <c r="D8" s="27" t="s">
        <v>9</v>
      </c>
      <c r="E8" s="28" t="s">
        <v>9</v>
      </c>
      <c r="F8" s="28" t="s">
        <v>9</v>
      </c>
      <c r="G8" s="29" t="s">
        <v>9</v>
      </c>
    </row>
    <row r="9" s="5" customFormat="true" ht="12.75" hidden="false" customHeight="false" outlineLevel="0" collapsed="false">
      <c r="A9" s="24" t="s">
        <v>12</v>
      </c>
      <c r="B9" s="25"/>
      <c r="C9" s="26" t="s">
        <v>9</v>
      </c>
      <c r="D9" s="27" t="s">
        <v>9</v>
      </c>
      <c r="E9" s="28" t="s">
        <v>9</v>
      </c>
      <c r="F9" s="28" t="s">
        <v>9</v>
      </c>
      <c r="G9" s="29" t="s">
        <v>9</v>
      </c>
    </row>
    <row r="10" s="5" customFormat="true" ht="12.75" hidden="false" customHeight="false" outlineLevel="0" collapsed="false">
      <c r="A10" s="30" t="s">
        <v>13</v>
      </c>
      <c r="B10" s="31"/>
      <c r="C10" s="32" t="s">
        <v>9</v>
      </c>
      <c r="D10" s="33" t="s">
        <v>9</v>
      </c>
      <c r="E10" s="34" t="s">
        <v>9</v>
      </c>
      <c r="F10" s="34" t="s">
        <v>9</v>
      </c>
      <c r="G10" s="35" t="s">
        <v>9</v>
      </c>
    </row>
    <row r="11" s="5" customFormat="true" ht="12.75" hidden="false" customHeight="false" outlineLevel="0" collapsed="false">
      <c r="A11" s="18" t="s">
        <v>14</v>
      </c>
      <c r="B11" s="19" t="s">
        <v>8</v>
      </c>
      <c r="C11" s="20" t="n">
        <v>0</v>
      </c>
      <c r="D11" s="21" t="n">
        <v>0.295138888888889</v>
      </c>
      <c r="E11" s="36" t="n">
        <v>0.53125</v>
      </c>
      <c r="F11" s="22" t="s">
        <v>9</v>
      </c>
      <c r="G11" s="23" t="s">
        <v>9</v>
      </c>
    </row>
    <row r="12" s="5" customFormat="true" ht="12.75" hidden="false" customHeight="false" outlineLevel="0" collapsed="false">
      <c r="A12" s="37" t="s">
        <v>15</v>
      </c>
      <c r="B12" s="25"/>
      <c r="C12" s="26" t="n">
        <v>2</v>
      </c>
      <c r="D12" s="27" t="n">
        <v>0.297916666666667</v>
      </c>
      <c r="E12" s="38" t="n">
        <v>0.534027777777778</v>
      </c>
      <c r="F12" s="28" t="s">
        <v>9</v>
      </c>
      <c r="G12" s="29" t="s">
        <v>9</v>
      </c>
    </row>
    <row r="13" s="5" customFormat="true" ht="12.75" hidden="false" customHeight="false" outlineLevel="0" collapsed="false">
      <c r="A13" s="24" t="s">
        <v>12</v>
      </c>
      <c r="B13" s="25"/>
      <c r="C13" s="26" t="n">
        <v>3</v>
      </c>
      <c r="D13" s="27" t="n">
        <v>0.299305555555556</v>
      </c>
      <c r="E13" s="38" t="n">
        <v>0.535416666666667</v>
      </c>
      <c r="F13" s="28" t="s">
        <v>9</v>
      </c>
      <c r="G13" s="29" t="s">
        <v>9</v>
      </c>
    </row>
    <row r="14" s="5" customFormat="true" ht="12.75" hidden="false" customHeight="false" outlineLevel="0" collapsed="false">
      <c r="A14" s="24" t="s">
        <v>16</v>
      </c>
      <c r="B14" s="25"/>
      <c r="C14" s="26" t="s">
        <v>17</v>
      </c>
      <c r="D14" s="27" t="s">
        <v>17</v>
      </c>
      <c r="E14" s="38" t="s">
        <v>17</v>
      </c>
      <c r="F14" s="28" t="s">
        <v>9</v>
      </c>
      <c r="G14" s="29" t="s">
        <v>9</v>
      </c>
    </row>
    <row r="15" s="5" customFormat="true" ht="12.75" hidden="false" customHeight="false" outlineLevel="0" collapsed="false">
      <c r="A15" s="24" t="s">
        <v>18</v>
      </c>
      <c r="B15" s="25"/>
      <c r="C15" s="26" t="s">
        <v>17</v>
      </c>
      <c r="D15" s="27" t="s">
        <v>17</v>
      </c>
      <c r="E15" s="38" t="s">
        <v>17</v>
      </c>
      <c r="F15" s="28" t="s">
        <v>9</v>
      </c>
      <c r="G15" s="29" t="s">
        <v>9</v>
      </c>
    </row>
    <row r="16" s="5" customFormat="true" ht="12.75" hidden="false" customHeight="false" outlineLevel="0" collapsed="false">
      <c r="A16" s="39" t="s">
        <v>19</v>
      </c>
      <c r="B16" s="40"/>
      <c r="C16" s="26" t="n">
        <v>4</v>
      </c>
      <c r="D16" s="41" t="n">
        <v>0.3</v>
      </c>
      <c r="E16" s="38" t="n">
        <v>0.536111111111111</v>
      </c>
      <c r="F16" s="42" t="s">
        <v>9</v>
      </c>
      <c r="G16" s="43" t="s">
        <v>9</v>
      </c>
    </row>
    <row r="17" s="5" customFormat="true" ht="12.75" hidden="false" customHeight="false" outlineLevel="0" collapsed="false">
      <c r="A17" s="39" t="s">
        <v>18</v>
      </c>
      <c r="B17" s="40"/>
      <c r="C17" s="26" t="n">
        <v>5</v>
      </c>
      <c r="D17" s="41" t="n">
        <v>0.301388888888889</v>
      </c>
      <c r="E17" s="38" t="n">
        <v>0.5375</v>
      </c>
      <c r="F17" s="42" t="s">
        <v>9</v>
      </c>
      <c r="G17" s="43" t="s">
        <v>9</v>
      </c>
    </row>
    <row r="18" s="5" customFormat="true" ht="12.75" hidden="false" customHeight="false" outlineLevel="0" collapsed="false">
      <c r="A18" s="44" t="s">
        <v>20</v>
      </c>
      <c r="B18" s="45"/>
      <c r="C18" s="46" t="n">
        <v>6</v>
      </c>
      <c r="D18" s="47" t="n">
        <v>0.302777777777778</v>
      </c>
      <c r="E18" s="48" t="n">
        <v>0.538888888888889</v>
      </c>
      <c r="F18" s="49" t="n">
        <v>0.541666666666667</v>
      </c>
      <c r="G18" s="50" t="n">
        <v>0.604166666666667</v>
      </c>
    </row>
    <row r="19" s="5" customFormat="true" ht="12.75" hidden="false" customHeight="false" outlineLevel="0" collapsed="false">
      <c r="A19" s="24" t="s">
        <v>21</v>
      </c>
      <c r="B19" s="25"/>
      <c r="C19" s="26" t="s">
        <v>17</v>
      </c>
      <c r="D19" s="27" t="s">
        <v>17</v>
      </c>
      <c r="E19" s="38" t="s">
        <v>9</v>
      </c>
      <c r="F19" s="28" t="s">
        <v>17</v>
      </c>
      <c r="G19" s="29" t="s">
        <v>17</v>
      </c>
    </row>
    <row r="20" s="5" customFormat="true" ht="12.75" hidden="false" customHeight="false" outlineLevel="0" collapsed="false">
      <c r="A20" s="24" t="s">
        <v>22</v>
      </c>
      <c r="B20" s="25"/>
      <c r="C20" s="26" t="n">
        <v>10</v>
      </c>
      <c r="D20" s="27" t="n">
        <v>0.304861111111111</v>
      </c>
      <c r="E20" s="38" t="s">
        <v>9</v>
      </c>
      <c r="F20" s="28" t="n">
        <v>0.544444444444444</v>
      </c>
      <c r="G20" s="51" t="n">
        <v>0.606944444444444</v>
      </c>
    </row>
    <row r="21" s="5" customFormat="true" ht="12.75" hidden="false" customHeight="false" outlineLevel="0" collapsed="false">
      <c r="A21" s="24" t="s">
        <v>23</v>
      </c>
      <c r="B21" s="25"/>
      <c r="C21" s="26" t="n">
        <v>13</v>
      </c>
      <c r="D21" s="27" t="n">
        <v>0.307638888888889</v>
      </c>
      <c r="E21" s="38" t="s">
        <v>9</v>
      </c>
      <c r="F21" s="28" t="n">
        <v>0.547916666666667</v>
      </c>
      <c r="G21" s="51" t="n">
        <v>0.610416666666667</v>
      </c>
    </row>
    <row r="22" s="5" customFormat="true" ht="12.75" hidden="false" customHeight="false" outlineLevel="0" collapsed="false">
      <c r="A22" s="24" t="s">
        <v>24</v>
      </c>
      <c r="B22" s="25"/>
      <c r="C22" s="26" t="n">
        <v>15</v>
      </c>
      <c r="D22" s="27" t="n">
        <v>0.309722222222222</v>
      </c>
      <c r="E22" s="38" t="s">
        <v>9</v>
      </c>
      <c r="F22" s="28" t="n">
        <v>0.551388888888889</v>
      </c>
      <c r="G22" s="51" t="n">
        <v>0.613888888888889</v>
      </c>
    </row>
    <row r="23" s="5" customFormat="true" ht="12.75" hidden="false" customHeight="false" outlineLevel="0" collapsed="false">
      <c r="A23" s="24" t="s">
        <v>23</v>
      </c>
      <c r="B23" s="25"/>
      <c r="C23" s="26" t="n">
        <v>16</v>
      </c>
      <c r="D23" s="27" t="n">
        <v>0.311111111111111</v>
      </c>
      <c r="E23" s="38" t="s">
        <v>9</v>
      </c>
      <c r="F23" s="42" t="n">
        <v>0.595138888888889</v>
      </c>
      <c r="G23" s="43" t="n">
        <v>0.615972222222222</v>
      </c>
    </row>
    <row r="24" s="5" customFormat="true" ht="12.75" hidden="false" customHeight="false" outlineLevel="0" collapsed="false">
      <c r="A24" s="24" t="s">
        <v>21</v>
      </c>
      <c r="B24" s="25"/>
      <c r="C24" s="26" t="n">
        <v>18</v>
      </c>
      <c r="D24" s="27" t="n">
        <v>0.311805555555556</v>
      </c>
      <c r="E24" s="38" t="s">
        <v>9</v>
      </c>
      <c r="F24" s="28" t="n">
        <v>0.555555555555556</v>
      </c>
      <c r="G24" s="29" t="n">
        <v>0.618055555555556</v>
      </c>
    </row>
    <row r="25" s="5" customFormat="true" ht="12.75" hidden="false" customHeight="false" outlineLevel="0" collapsed="false">
      <c r="A25" s="24" t="s">
        <v>22</v>
      </c>
      <c r="B25" s="25"/>
      <c r="C25" s="26" t="s">
        <v>17</v>
      </c>
      <c r="D25" s="27" t="s">
        <v>17</v>
      </c>
      <c r="E25" s="38" t="s">
        <v>9</v>
      </c>
      <c r="F25" s="28" t="s">
        <v>17</v>
      </c>
      <c r="G25" s="29" t="s">
        <v>17</v>
      </c>
    </row>
    <row r="26" s="5" customFormat="true" ht="12.75" hidden="false" customHeight="false" outlineLevel="0" collapsed="false">
      <c r="A26" s="24" t="s">
        <v>20</v>
      </c>
      <c r="B26" s="25"/>
      <c r="C26" s="26" t="n">
        <v>21</v>
      </c>
      <c r="D26" s="27" t="n">
        <v>0.3125</v>
      </c>
      <c r="E26" s="38" t="s">
        <v>9</v>
      </c>
      <c r="F26" s="28" t="n">
        <v>0.559027777777778</v>
      </c>
      <c r="G26" s="29" t="n">
        <v>0.621527777777778</v>
      </c>
    </row>
    <row r="27" s="5" customFormat="true" ht="12.75" hidden="false" customHeight="false" outlineLevel="0" collapsed="false">
      <c r="A27" s="24" t="s">
        <v>18</v>
      </c>
      <c r="B27" s="25"/>
      <c r="C27" s="26" t="n">
        <v>22</v>
      </c>
      <c r="D27" s="27" t="n">
        <v>0.315277777777778</v>
      </c>
      <c r="E27" s="38" t="s">
        <v>9</v>
      </c>
      <c r="F27" s="52" t="n">
        <v>0.561805555555556</v>
      </c>
      <c r="G27" s="53" t="n">
        <v>0.624305555555556</v>
      </c>
    </row>
    <row r="28" s="5" customFormat="true" ht="12.75" hidden="false" customHeight="false" outlineLevel="0" collapsed="false">
      <c r="A28" s="24" t="s">
        <v>16</v>
      </c>
      <c r="B28" s="25"/>
      <c r="C28" s="26" t="n">
        <v>23</v>
      </c>
      <c r="D28" s="27" t="n">
        <v>0.316666666666667</v>
      </c>
      <c r="E28" s="38" t="s">
        <v>9</v>
      </c>
      <c r="F28" s="52" t="n">
        <v>0.563194444444444</v>
      </c>
      <c r="G28" s="53" t="n">
        <v>0.625694444444444</v>
      </c>
    </row>
    <row r="29" s="5" customFormat="true" ht="12.75" hidden="false" customHeight="false" outlineLevel="0" collapsed="false">
      <c r="A29" s="44" t="s">
        <v>25</v>
      </c>
      <c r="B29" s="45"/>
      <c r="C29" s="46" t="n">
        <v>24</v>
      </c>
      <c r="D29" s="47" t="n">
        <v>0.318055555555556</v>
      </c>
      <c r="E29" s="48" t="s">
        <v>9</v>
      </c>
      <c r="F29" s="54" t="n">
        <v>0.564583333333333</v>
      </c>
      <c r="G29" s="55" t="n">
        <v>0.627083333333333</v>
      </c>
    </row>
    <row r="30" s="5" customFormat="true" ht="12.75" hidden="false" customHeight="false" outlineLevel="0" collapsed="false">
      <c r="A30" s="39" t="s">
        <v>26</v>
      </c>
      <c r="B30" s="40"/>
      <c r="C30" s="26" t="n">
        <v>26</v>
      </c>
      <c r="D30" s="41" t="n">
        <v>0.319444444444445</v>
      </c>
      <c r="E30" s="38" t="s">
        <v>9</v>
      </c>
      <c r="F30" s="38" t="s">
        <v>9</v>
      </c>
      <c r="G30" s="43" t="s">
        <v>9</v>
      </c>
    </row>
    <row r="31" s="5" customFormat="true" ht="12.75" hidden="false" customHeight="false" outlineLevel="0" collapsed="false">
      <c r="A31" s="39" t="s">
        <v>27</v>
      </c>
      <c r="B31" s="40"/>
      <c r="C31" s="26" t="n">
        <v>26.5</v>
      </c>
      <c r="D31" s="41" t="n">
        <v>0.320138888888889</v>
      </c>
      <c r="E31" s="38" t="s">
        <v>9</v>
      </c>
      <c r="F31" s="38" t="s">
        <v>9</v>
      </c>
      <c r="G31" s="43" t="s">
        <v>9</v>
      </c>
    </row>
    <row r="32" s="5" customFormat="true" ht="12.75" hidden="false" customHeight="false" outlineLevel="0" collapsed="false">
      <c r="A32" s="56" t="s">
        <v>28</v>
      </c>
      <c r="B32" s="40"/>
      <c r="C32" s="26" t="n">
        <v>27</v>
      </c>
      <c r="D32" s="41" t="n">
        <v>0.320833333333333</v>
      </c>
      <c r="E32" s="38" t="s">
        <v>9</v>
      </c>
      <c r="F32" s="38" t="s">
        <v>9</v>
      </c>
      <c r="G32" s="43" t="s">
        <v>9</v>
      </c>
    </row>
    <row r="33" s="5" customFormat="true" ht="12.75" hidden="false" customHeight="false" outlineLevel="0" collapsed="false">
      <c r="A33" s="56" t="s">
        <v>29</v>
      </c>
      <c r="B33" s="40"/>
      <c r="C33" s="26" t="n">
        <v>27.5</v>
      </c>
      <c r="D33" s="41" t="n">
        <v>0.321527777777778</v>
      </c>
      <c r="E33" s="38" t="s">
        <v>9</v>
      </c>
      <c r="F33" s="38" t="s">
        <v>9</v>
      </c>
      <c r="G33" s="43" t="s">
        <v>9</v>
      </c>
    </row>
    <row r="34" s="5" customFormat="true" ht="12.75" hidden="false" customHeight="false" outlineLevel="0" collapsed="false">
      <c r="A34" s="56" t="s">
        <v>30</v>
      </c>
      <c r="B34" s="40"/>
      <c r="C34" s="26" t="n">
        <v>28</v>
      </c>
      <c r="D34" s="41" t="n">
        <v>0.322222222222222</v>
      </c>
      <c r="E34" s="38" t="s">
        <v>9</v>
      </c>
      <c r="F34" s="38" t="s">
        <v>9</v>
      </c>
      <c r="G34" s="43" t="s">
        <v>9</v>
      </c>
    </row>
    <row r="35" s="5" customFormat="true" ht="12.75" hidden="false" customHeight="false" outlineLevel="0" collapsed="false">
      <c r="A35" s="44" t="s">
        <v>7</v>
      </c>
      <c r="B35" s="45" t="s">
        <v>31</v>
      </c>
      <c r="C35" s="46" t="n">
        <v>29</v>
      </c>
      <c r="D35" s="47" t="n">
        <v>0.322916666666667</v>
      </c>
      <c r="E35" s="48" t="s">
        <v>9</v>
      </c>
      <c r="F35" s="49" t="s">
        <v>9</v>
      </c>
      <c r="G35" s="57" t="s">
        <v>9</v>
      </c>
    </row>
    <row r="36" s="65" customFormat="true" ht="12.75" hidden="false" customHeight="false" outlineLevel="0" collapsed="false">
      <c r="A36" s="58" t="s">
        <v>32</v>
      </c>
      <c r="B36" s="59"/>
      <c r="C36" s="60"/>
      <c r="D36" s="61" t="n">
        <v>29</v>
      </c>
      <c r="E36" s="61" t="n">
        <v>6</v>
      </c>
      <c r="F36" s="61" t="n">
        <v>12</v>
      </c>
      <c r="G36" s="62"/>
      <c r="H36" s="63" t="s">
        <v>33</v>
      </c>
      <c r="I36" s="63"/>
      <c r="J36" s="64"/>
    </row>
    <row r="37" s="65" customFormat="true" ht="12.75" hidden="false" customHeight="false" outlineLevel="0" collapsed="false">
      <c r="A37" s="66" t="s">
        <v>34</v>
      </c>
      <c r="B37" s="67"/>
      <c r="C37" s="68"/>
      <c r="D37" s="69" t="n">
        <v>1</v>
      </c>
      <c r="E37" s="69" t="n">
        <v>0.8</v>
      </c>
      <c r="F37" s="69" t="n">
        <v>0.8</v>
      </c>
      <c r="G37" s="70"/>
      <c r="H37" s="71" t="s">
        <v>35</v>
      </c>
      <c r="I37" s="71"/>
      <c r="J37" s="64"/>
    </row>
    <row r="38" s="1" customFormat="true" ht="12.75" hidden="false" customHeight="false" outlineLevel="0" collapsed="false">
      <c r="A38" s="72" t="s">
        <v>32</v>
      </c>
      <c r="B38" s="73"/>
      <c r="C38" s="74"/>
      <c r="D38" s="75" t="n">
        <f aca="false">D36*D37</f>
        <v>29</v>
      </c>
      <c r="E38" s="75" t="n">
        <f aca="false">E36*E37</f>
        <v>4.8</v>
      </c>
      <c r="F38" s="75" t="n">
        <f aca="false">F36*F37</f>
        <v>9.6</v>
      </c>
      <c r="G38" s="76"/>
      <c r="H38" s="77" t="n">
        <f aca="false">SUM($D38:G38)</f>
        <v>43.4</v>
      </c>
      <c r="I38" s="77"/>
      <c r="J38" s="4"/>
    </row>
    <row r="39" customFormat="false" ht="12.75" hidden="false" customHeight="false" outlineLevel="0" collapsed="false">
      <c r="C39" s="78"/>
      <c r="D39" s="79"/>
      <c r="E39" s="79"/>
      <c r="F39" s="79"/>
      <c r="G39" s="79"/>
      <c r="H39" s="79"/>
      <c r="I39" s="79"/>
      <c r="K39" s="1"/>
      <c r="L39" s="1"/>
    </row>
    <row r="40" s="1" customFormat="true" ht="12.75" hidden="false" customHeight="false" outlineLevel="0" collapsed="false">
      <c r="A40" s="8" t="s">
        <v>3</v>
      </c>
      <c r="B40" s="9"/>
      <c r="C40" s="10" t="s">
        <v>4</v>
      </c>
      <c r="D40" s="15" t="s">
        <v>5</v>
      </c>
      <c r="E40" s="15" t="s">
        <v>5</v>
      </c>
      <c r="F40" s="15" t="s">
        <v>5</v>
      </c>
      <c r="G40" s="80" t="s">
        <v>36</v>
      </c>
    </row>
    <row r="41" s="1" customFormat="true" ht="12.75" hidden="false" customHeight="false" outlineLevel="0" collapsed="false">
      <c r="A41" s="8"/>
      <c r="B41" s="9"/>
      <c r="C41" s="10"/>
      <c r="D41" s="16" t="s">
        <v>6</v>
      </c>
      <c r="E41" s="16" t="s">
        <v>37</v>
      </c>
      <c r="F41" s="16" t="s">
        <v>38</v>
      </c>
      <c r="G41" s="16" t="s">
        <v>37</v>
      </c>
    </row>
    <row r="42" s="5" customFormat="true" ht="12.75" hidden="false" customHeight="false" outlineLevel="0" collapsed="false">
      <c r="A42" s="18" t="s">
        <v>7</v>
      </c>
      <c r="B42" s="19" t="s">
        <v>8</v>
      </c>
      <c r="C42" s="20" t="n">
        <v>0</v>
      </c>
      <c r="D42" s="81" t="s">
        <v>9</v>
      </c>
      <c r="E42" s="81" t="s">
        <v>9</v>
      </c>
      <c r="F42" s="81" t="s">
        <v>9</v>
      </c>
      <c r="G42" s="81" t="s">
        <v>9</v>
      </c>
    </row>
    <row r="43" s="1" customFormat="true" ht="12.75" hidden="false" customHeight="false" outlineLevel="0" collapsed="false">
      <c r="A43" s="24" t="s">
        <v>25</v>
      </c>
      <c r="B43" s="82"/>
      <c r="C43" s="83" t="n">
        <v>5</v>
      </c>
      <c r="D43" s="84" t="s">
        <v>9</v>
      </c>
      <c r="E43" s="84" t="s">
        <v>9</v>
      </c>
      <c r="F43" s="84" t="s">
        <v>9</v>
      </c>
      <c r="G43" s="84" t="s">
        <v>9</v>
      </c>
    </row>
    <row r="44" s="1" customFormat="true" ht="12.75" hidden="false" customHeight="false" outlineLevel="0" collapsed="false">
      <c r="A44" s="24" t="s">
        <v>16</v>
      </c>
      <c r="B44" s="82"/>
      <c r="C44" s="83" t="n">
        <v>6</v>
      </c>
      <c r="D44" s="84" t="s">
        <v>9</v>
      </c>
      <c r="E44" s="84" t="s">
        <v>9</v>
      </c>
      <c r="F44" s="84" t="s">
        <v>9</v>
      </c>
      <c r="G44" s="84" t="s">
        <v>9</v>
      </c>
    </row>
    <row r="45" s="1" customFormat="true" ht="12.75" hidden="false" customHeight="false" outlineLevel="0" collapsed="false">
      <c r="A45" s="24" t="s">
        <v>18</v>
      </c>
      <c r="B45" s="82"/>
      <c r="C45" s="83" t="n">
        <v>7</v>
      </c>
      <c r="D45" s="84" t="s">
        <v>9</v>
      </c>
      <c r="E45" s="84" t="s">
        <v>9</v>
      </c>
      <c r="F45" s="84" t="s">
        <v>9</v>
      </c>
      <c r="G45" s="84" t="s">
        <v>9</v>
      </c>
    </row>
    <row r="46" s="1" customFormat="true" ht="12.75" hidden="false" customHeight="false" outlineLevel="0" collapsed="false">
      <c r="A46" s="44" t="s">
        <v>20</v>
      </c>
      <c r="B46" s="85"/>
      <c r="C46" s="86" t="n">
        <v>8</v>
      </c>
      <c r="D46" s="87" t="s">
        <v>9</v>
      </c>
      <c r="E46" s="87" t="s">
        <v>9</v>
      </c>
      <c r="F46" s="87" t="s">
        <v>9</v>
      </c>
      <c r="G46" s="87" t="s">
        <v>9</v>
      </c>
    </row>
    <row r="47" s="1" customFormat="true" ht="12.75" hidden="false" customHeight="false" outlineLevel="0" collapsed="false">
      <c r="A47" s="24" t="s">
        <v>22</v>
      </c>
      <c r="B47" s="82"/>
      <c r="C47" s="83" t="n">
        <v>10</v>
      </c>
      <c r="D47" s="84" t="s">
        <v>9</v>
      </c>
      <c r="E47" s="84" t="s">
        <v>9</v>
      </c>
      <c r="F47" s="84" t="s">
        <v>9</v>
      </c>
      <c r="G47" s="84" t="s">
        <v>9</v>
      </c>
    </row>
    <row r="48" s="1" customFormat="true" ht="12.75" hidden="false" customHeight="false" outlineLevel="0" collapsed="false">
      <c r="A48" s="24" t="s">
        <v>21</v>
      </c>
      <c r="B48" s="82"/>
      <c r="C48" s="83" t="s">
        <v>17</v>
      </c>
      <c r="D48" s="84" t="s">
        <v>9</v>
      </c>
      <c r="E48" s="84" t="s">
        <v>9</v>
      </c>
      <c r="F48" s="84" t="s">
        <v>9</v>
      </c>
      <c r="G48" s="84" t="s">
        <v>9</v>
      </c>
    </row>
    <row r="49" s="1" customFormat="true" ht="12.75" hidden="false" customHeight="false" outlineLevel="0" collapsed="false">
      <c r="A49" s="24" t="s">
        <v>23</v>
      </c>
      <c r="B49" s="82"/>
      <c r="C49" s="83" t="n">
        <v>13</v>
      </c>
      <c r="D49" s="84" t="s">
        <v>9</v>
      </c>
      <c r="E49" s="84" t="s">
        <v>9</v>
      </c>
      <c r="F49" s="84" t="s">
        <v>9</v>
      </c>
      <c r="G49" s="84" t="s">
        <v>9</v>
      </c>
    </row>
    <row r="50" s="1" customFormat="true" ht="12.75" hidden="false" customHeight="false" outlineLevel="0" collapsed="false">
      <c r="A50" s="24" t="s">
        <v>24</v>
      </c>
      <c r="B50" s="82"/>
      <c r="C50" s="83" t="n">
        <v>14</v>
      </c>
      <c r="D50" s="84" t="s">
        <v>9</v>
      </c>
      <c r="E50" s="84" t="s">
        <v>9</v>
      </c>
      <c r="F50" s="84" t="s">
        <v>9</v>
      </c>
      <c r="G50" s="84" t="s">
        <v>9</v>
      </c>
    </row>
    <row r="51" s="1" customFormat="true" ht="12.75" hidden="false" customHeight="false" outlineLevel="0" collapsed="false">
      <c r="A51" s="24" t="s">
        <v>23</v>
      </c>
      <c r="B51" s="82"/>
      <c r="C51" s="83" t="s">
        <v>17</v>
      </c>
      <c r="D51" s="84" t="s">
        <v>9</v>
      </c>
      <c r="E51" s="84" t="s">
        <v>9</v>
      </c>
      <c r="F51" s="84" t="s">
        <v>9</v>
      </c>
      <c r="G51" s="84" t="s">
        <v>9</v>
      </c>
    </row>
    <row r="52" s="1" customFormat="true" ht="12.75" hidden="false" customHeight="false" outlineLevel="0" collapsed="false">
      <c r="A52" s="24" t="s">
        <v>22</v>
      </c>
      <c r="B52" s="82"/>
      <c r="C52" s="83" t="s">
        <v>17</v>
      </c>
      <c r="D52" s="84" t="s">
        <v>9</v>
      </c>
      <c r="E52" s="84" t="s">
        <v>9</v>
      </c>
      <c r="F52" s="84" t="s">
        <v>9</v>
      </c>
      <c r="G52" s="84" t="s">
        <v>9</v>
      </c>
    </row>
    <row r="53" s="1" customFormat="true" ht="12.75" hidden="false" customHeight="false" outlineLevel="0" collapsed="false">
      <c r="A53" s="88" t="s">
        <v>23</v>
      </c>
      <c r="B53" s="89"/>
      <c r="C53" s="90" t="n">
        <v>17</v>
      </c>
      <c r="D53" s="91" t="s">
        <v>9</v>
      </c>
      <c r="E53" s="91" t="s">
        <v>9</v>
      </c>
      <c r="F53" s="91" t="s">
        <v>9</v>
      </c>
      <c r="G53" s="91" t="s">
        <v>9</v>
      </c>
    </row>
    <row r="54" s="1" customFormat="true" ht="12.75" hidden="false" customHeight="false" outlineLevel="0" collapsed="false">
      <c r="A54" s="30" t="s">
        <v>21</v>
      </c>
      <c r="B54" s="92"/>
      <c r="C54" s="93" t="n">
        <v>20</v>
      </c>
      <c r="D54" s="94" t="s">
        <v>9</v>
      </c>
      <c r="E54" s="94" t="s">
        <v>9</v>
      </c>
      <c r="F54" s="94" t="s">
        <v>9</v>
      </c>
      <c r="G54" s="94" t="s">
        <v>9</v>
      </c>
    </row>
    <row r="55" s="5" customFormat="true" ht="12.75" hidden="false" customHeight="false" outlineLevel="0" collapsed="false">
      <c r="A55" s="18" t="s">
        <v>20</v>
      </c>
      <c r="B55" s="19"/>
      <c r="C55" s="20" t="n">
        <v>0</v>
      </c>
      <c r="D55" s="81" t="n">
        <v>0.520833333333333</v>
      </c>
      <c r="E55" s="81" t="n">
        <v>0.583333333333333</v>
      </c>
      <c r="F55" s="81" t="n">
        <v>0.607638888888889</v>
      </c>
      <c r="G55" s="81" t="n">
        <v>0.618055555555556</v>
      </c>
    </row>
    <row r="56" s="1" customFormat="true" ht="12.75" hidden="false" customHeight="false" outlineLevel="0" collapsed="false">
      <c r="A56" s="24" t="s">
        <v>18</v>
      </c>
      <c r="B56" s="82"/>
      <c r="C56" s="83" t="n">
        <v>0</v>
      </c>
      <c r="D56" s="84" t="n">
        <v>0.521527777777778</v>
      </c>
      <c r="E56" s="84" t="n">
        <v>0.584027777777778</v>
      </c>
      <c r="F56" s="84" t="n">
        <v>0.608333333333333</v>
      </c>
      <c r="G56" s="84" t="n">
        <v>0.61875</v>
      </c>
    </row>
    <row r="57" s="1" customFormat="true" ht="12.75" hidden="false" customHeight="false" outlineLevel="0" collapsed="false">
      <c r="A57" s="24" t="s">
        <v>39</v>
      </c>
      <c r="B57" s="82"/>
      <c r="C57" s="83" t="n">
        <v>1</v>
      </c>
      <c r="D57" s="84" t="n">
        <v>0.522916666666667</v>
      </c>
      <c r="E57" s="84" t="n">
        <v>0.585416666666667</v>
      </c>
      <c r="F57" s="84" t="n">
        <v>0.609722222222222</v>
      </c>
      <c r="G57" s="84" t="n">
        <v>0.620138888888889</v>
      </c>
    </row>
    <row r="58" s="1" customFormat="true" ht="12.75" hidden="false" customHeight="false" outlineLevel="0" collapsed="false">
      <c r="A58" s="24" t="s">
        <v>12</v>
      </c>
      <c r="B58" s="82"/>
      <c r="C58" s="83" t="n">
        <v>3</v>
      </c>
      <c r="D58" s="84" t="n">
        <v>0.526388888888889</v>
      </c>
      <c r="E58" s="84" t="n">
        <v>0.588194444444445</v>
      </c>
      <c r="F58" s="84" t="n">
        <v>0.613194444444445</v>
      </c>
      <c r="G58" s="84" t="n">
        <v>0.623611111111111</v>
      </c>
    </row>
    <row r="59" s="1" customFormat="true" ht="12.75" hidden="false" customHeight="false" outlineLevel="0" collapsed="false">
      <c r="A59" s="95" t="s">
        <v>15</v>
      </c>
      <c r="B59" s="82"/>
      <c r="C59" s="83" t="n">
        <v>4</v>
      </c>
      <c r="D59" s="84" t="n">
        <v>0.528472222222222</v>
      </c>
      <c r="E59" s="84" t="n">
        <v>0.589583333333333</v>
      </c>
      <c r="F59" s="84" t="n">
        <v>0.615277777777778</v>
      </c>
      <c r="G59" s="84" t="n">
        <v>0.625694444444444</v>
      </c>
    </row>
    <row r="60" s="1" customFormat="true" ht="12.75" hidden="false" customHeight="false" outlineLevel="0" collapsed="false">
      <c r="A60" s="96" t="s">
        <v>14</v>
      </c>
      <c r="B60" s="85"/>
      <c r="C60" s="86" t="n">
        <v>6</v>
      </c>
      <c r="D60" s="87" t="n">
        <v>0.53125</v>
      </c>
      <c r="E60" s="87" t="n">
        <v>0.591666666666667</v>
      </c>
      <c r="F60" s="87" t="n">
        <v>0.618055555555556</v>
      </c>
      <c r="G60" s="49" t="n">
        <v>0.628472222222222</v>
      </c>
    </row>
    <row r="61" s="1" customFormat="true" ht="12.75" hidden="false" customHeight="false" outlineLevel="0" collapsed="false">
      <c r="A61" s="95" t="s">
        <v>15</v>
      </c>
      <c r="B61" s="82"/>
      <c r="C61" s="83" t="n">
        <v>7</v>
      </c>
      <c r="D61" s="84" t="s">
        <v>9</v>
      </c>
      <c r="E61" s="84" t="n">
        <v>0.593055555555556</v>
      </c>
      <c r="F61" s="84" t="s">
        <v>9</v>
      </c>
      <c r="G61" s="28" t="n">
        <v>0.629166666666667</v>
      </c>
    </row>
    <row r="62" s="1" customFormat="true" ht="12.75" hidden="false" customHeight="false" outlineLevel="0" collapsed="false">
      <c r="A62" s="24" t="s">
        <v>12</v>
      </c>
      <c r="B62" s="82"/>
      <c r="C62" s="83" t="n">
        <v>8</v>
      </c>
      <c r="D62" s="84" t="s">
        <v>9</v>
      </c>
      <c r="E62" s="84" t="n">
        <v>0.594444444444444</v>
      </c>
      <c r="F62" s="84" t="s">
        <v>9</v>
      </c>
      <c r="G62" s="28" t="n">
        <v>0.629861111111111</v>
      </c>
    </row>
    <row r="63" s="1" customFormat="true" ht="12.75" hidden="false" customHeight="false" outlineLevel="0" collapsed="false">
      <c r="A63" s="24" t="s">
        <v>11</v>
      </c>
      <c r="B63" s="82"/>
      <c r="C63" s="83" t="n">
        <v>10</v>
      </c>
      <c r="D63" s="84" t="s">
        <v>9</v>
      </c>
      <c r="E63" s="28" t="n">
        <v>0.597222222222222</v>
      </c>
      <c r="F63" s="84" t="s">
        <v>9</v>
      </c>
      <c r="G63" s="28" t="n">
        <v>0.630555555555556</v>
      </c>
    </row>
    <row r="64" s="1" customFormat="true" ht="12.75" hidden="false" customHeight="false" outlineLevel="0" collapsed="false">
      <c r="A64" s="39" t="s">
        <v>40</v>
      </c>
      <c r="B64" s="97"/>
      <c r="C64" s="83" t="n">
        <v>11</v>
      </c>
      <c r="D64" s="91"/>
      <c r="E64" s="42" t="n">
        <v>0.598611111111111</v>
      </c>
      <c r="F64" s="91"/>
      <c r="G64" s="42" t="n">
        <v>0.63125</v>
      </c>
    </row>
    <row r="65" s="1" customFormat="true" ht="12.75" hidden="false" customHeight="false" outlineLevel="0" collapsed="false">
      <c r="A65" s="24" t="s">
        <v>41</v>
      </c>
      <c r="B65" s="98"/>
      <c r="C65" s="83" t="n">
        <v>12</v>
      </c>
      <c r="D65" s="84" t="s">
        <v>9</v>
      </c>
      <c r="E65" s="28" t="n">
        <v>0.599305555555556</v>
      </c>
      <c r="F65" s="84" t="s">
        <v>9</v>
      </c>
      <c r="G65" s="28" t="n">
        <v>0.631944444444444</v>
      </c>
    </row>
    <row r="66" s="1" customFormat="true" ht="12.75" hidden="false" customHeight="false" outlineLevel="0" collapsed="false">
      <c r="A66" s="99" t="s">
        <v>42</v>
      </c>
      <c r="B66" s="100"/>
      <c r="C66" s="83" t="n">
        <v>13</v>
      </c>
      <c r="D66" s="101"/>
      <c r="E66" s="102" t="n">
        <v>0.6</v>
      </c>
      <c r="F66" s="101"/>
      <c r="G66" s="102" t="n">
        <v>0.632638888888889</v>
      </c>
    </row>
    <row r="67" s="65" customFormat="true" ht="12.75" hidden="false" customHeight="false" outlineLevel="0" collapsed="false">
      <c r="A67" s="56" t="s">
        <v>28</v>
      </c>
      <c r="B67" s="103"/>
      <c r="C67" s="83" t="n">
        <v>14</v>
      </c>
      <c r="D67" s="104"/>
      <c r="E67" s="102" t="n">
        <v>0.600694444444444</v>
      </c>
      <c r="F67" s="104"/>
      <c r="G67" s="102" t="n">
        <v>0.633333333333333</v>
      </c>
      <c r="J67" s="64"/>
    </row>
    <row r="68" s="65" customFormat="true" ht="12.75" hidden="false" customHeight="false" outlineLevel="0" collapsed="false">
      <c r="A68" s="56" t="s">
        <v>29</v>
      </c>
      <c r="B68" s="103"/>
      <c r="C68" s="83" t="n">
        <v>14</v>
      </c>
      <c r="D68" s="104"/>
      <c r="E68" s="102" t="n">
        <v>0.601388888888889</v>
      </c>
      <c r="F68" s="104"/>
      <c r="G68" s="102" t="n">
        <v>0.634027777777778</v>
      </c>
      <c r="J68" s="64"/>
    </row>
    <row r="69" s="1" customFormat="true" ht="12.75" hidden="false" customHeight="false" outlineLevel="0" collapsed="false">
      <c r="A69" s="56" t="s">
        <v>30</v>
      </c>
      <c r="B69" s="105"/>
      <c r="C69" s="83" t="n">
        <v>14</v>
      </c>
      <c r="D69" s="101"/>
      <c r="E69" s="102" t="n">
        <v>0.602083333333333</v>
      </c>
      <c r="F69" s="101"/>
      <c r="G69" s="102" t="n">
        <v>0.634722222222222</v>
      </c>
      <c r="J69" s="4"/>
    </row>
    <row r="70" s="1" customFormat="true" ht="12.75" hidden="false" customHeight="false" outlineLevel="0" collapsed="false">
      <c r="A70" s="44" t="s">
        <v>7</v>
      </c>
      <c r="B70" s="85" t="s">
        <v>31</v>
      </c>
      <c r="C70" s="83" t="n">
        <v>14</v>
      </c>
      <c r="D70" s="106" t="s">
        <v>9</v>
      </c>
      <c r="E70" s="106" t="n">
        <v>0.602777777777778</v>
      </c>
      <c r="F70" s="106" t="s">
        <v>9</v>
      </c>
      <c r="G70" s="107" t="n">
        <v>0.635416666666667</v>
      </c>
    </row>
    <row r="71" s="4" customFormat="true" ht="12.75" hidden="false" customHeight="false" outlineLevel="0" collapsed="false">
      <c r="A71" s="58" t="s">
        <v>32</v>
      </c>
      <c r="B71" s="59"/>
      <c r="C71" s="60"/>
      <c r="D71" s="61" t="n">
        <v>6</v>
      </c>
      <c r="E71" s="61" t="n">
        <v>14</v>
      </c>
      <c r="F71" s="61" t="n">
        <v>6</v>
      </c>
      <c r="G71" s="61" t="n">
        <v>14</v>
      </c>
      <c r="H71" s="63" t="s">
        <v>33</v>
      </c>
      <c r="I71" s="63"/>
    </row>
    <row r="72" s="1" customFormat="true" ht="12.75" hidden="false" customHeight="false" outlineLevel="0" collapsed="false">
      <c r="A72" s="66" t="s">
        <v>34</v>
      </c>
      <c r="B72" s="67"/>
      <c r="C72" s="68"/>
      <c r="D72" s="69" t="n">
        <v>0.2</v>
      </c>
      <c r="E72" s="69" t="n">
        <v>0.6</v>
      </c>
      <c r="F72" s="69" t="n">
        <v>0.2</v>
      </c>
      <c r="G72" s="69" t="n">
        <v>0.8</v>
      </c>
      <c r="H72" s="71" t="s">
        <v>35</v>
      </c>
      <c r="I72" s="71"/>
    </row>
    <row r="73" s="4" customFormat="true" ht="12.75" hidden="false" customHeight="false" outlineLevel="0" collapsed="false">
      <c r="A73" s="72" t="s">
        <v>32</v>
      </c>
      <c r="B73" s="73"/>
      <c r="C73" s="74"/>
      <c r="D73" s="75" t="n">
        <f aca="false">D71*D72</f>
        <v>1.2</v>
      </c>
      <c r="E73" s="75" t="n">
        <f aca="false">E71*E72</f>
        <v>8.4</v>
      </c>
      <c r="F73" s="75" t="n">
        <f aca="false">F71*F72</f>
        <v>1.2</v>
      </c>
      <c r="G73" s="75" t="n">
        <f aca="false">G71*G72</f>
        <v>11.2</v>
      </c>
      <c r="H73" s="77" t="n">
        <f aca="false">SUM($D73:G73)</f>
        <v>22</v>
      </c>
      <c r="I73" s="77"/>
    </row>
    <row r="74" s="4" customFormat="true" ht="12.75" hidden="false" customHeight="false" outlineLevel="0" collapsed="false">
      <c r="A74" s="1"/>
      <c r="B74" s="2"/>
      <c r="C74" s="3"/>
      <c r="N74" s="1"/>
    </row>
    <row r="75" customFormat="false" ht="12.75" hidden="false" customHeight="false" outlineLevel="0" collapsed="false">
      <c r="A75" s="108" t="s">
        <v>32</v>
      </c>
      <c r="B75" s="109"/>
      <c r="C75" s="110"/>
      <c r="D75" s="111"/>
      <c r="E75" s="112"/>
      <c r="F75" s="113" t="s">
        <v>43</v>
      </c>
      <c r="G75" s="114" t="n">
        <f aca="false">H38+H73</f>
        <v>65.4</v>
      </c>
      <c r="H75" s="114"/>
      <c r="N75" s="4"/>
    </row>
    <row r="77" customFormat="false" ht="12.75" hidden="false" customHeight="false" outlineLevel="0" collapsed="false">
      <c r="A77" s="1" t="s">
        <v>44</v>
      </c>
      <c r="C77" s="115" t="s">
        <v>45</v>
      </c>
      <c r="G77" s="4" t="s">
        <v>46</v>
      </c>
      <c r="J77" s="4" t="s">
        <v>47</v>
      </c>
      <c r="M77" s="4"/>
      <c r="N77" s="4"/>
    </row>
    <row r="78" customFormat="false" ht="12.75" hidden="false" customHeight="false" outlineLevel="0" collapsed="false">
      <c r="A78" s="1" t="s">
        <v>48</v>
      </c>
      <c r="C78" s="115" t="s">
        <v>49</v>
      </c>
      <c r="G78" s="4" t="s">
        <v>50</v>
      </c>
      <c r="J78" s="4" t="s">
        <v>51</v>
      </c>
      <c r="M78" s="4"/>
      <c r="N78" s="4"/>
    </row>
  </sheetData>
  <mergeCells count="7">
    <mergeCell ref="H36:I36"/>
    <mergeCell ref="H37:I37"/>
    <mergeCell ref="H38:I38"/>
    <mergeCell ref="H71:I71"/>
    <mergeCell ref="H72:I72"/>
    <mergeCell ref="H73:I73"/>
    <mergeCell ref="G75:H75"/>
  </mergeCells>
  <printOptions headings="false" gridLines="false" gridLinesSet="true" horizontalCentered="false" verticalCentered="false"/>
  <pageMargins left="0.39375" right="0.196527777777778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2A3FC"/>
    <pageSetUpPr fitToPage="true"/>
  </sheetPr>
  <dimension ref="A1:P5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O19" activeCellId="0" sqref="O19"/>
    </sheetView>
  </sheetViews>
  <sheetFormatPr defaultColWidth="8.859375" defaultRowHeight="13.5" customHeight="true" zeroHeight="false" outlineLevelRow="0" outlineLevelCol="0"/>
  <cols>
    <col collapsed="false" customWidth="true" hidden="false" outlineLevel="0" max="1" min="1" style="1" width="27.86"/>
    <col collapsed="false" customWidth="true" hidden="false" outlineLevel="0" max="2" min="2" style="2" width="4.14"/>
    <col collapsed="false" customWidth="true" hidden="false" outlineLevel="0" max="3" min="3" style="2" width="6.29"/>
    <col collapsed="false" customWidth="true" hidden="false" outlineLevel="0" max="4" min="4" style="2" width="2.57"/>
    <col collapsed="false" customWidth="true" hidden="false" outlineLevel="0" max="5" min="5" style="3" width="4.57"/>
    <col collapsed="false" customWidth="true" hidden="false" outlineLevel="0" max="6" min="6" style="3" width="5.86"/>
    <col collapsed="false" customWidth="true" hidden="false" outlineLevel="0" max="7" min="7" style="4" width="6"/>
    <col collapsed="false" customWidth="true" hidden="false" outlineLevel="0" max="8" min="8" style="1" width="9.14"/>
    <col collapsed="false" customWidth="true" hidden="false" outlineLevel="0" max="15" min="9" style="1" width="4.57"/>
    <col collapsed="false" customWidth="false" hidden="false" outlineLevel="0" max="16384" min="16" style="1" width="8.86"/>
  </cols>
  <sheetData>
    <row r="1" customFormat="false" ht="13.5" hidden="false" customHeight="true" outlineLevel="0" collapsed="false">
      <c r="A1" s="116" t="s">
        <v>52</v>
      </c>
      <c r="B1" s="117"/>
      <c r="C1" s="118"/>
      <c r="D1" s="118"/>
      <c r="E1" s="119"/>
      <c r="F1" s="120"/>
      <c r="G1" s="120"/>
      <c r="H1" s="120"/>
      <c r="I1" s="120"/>
      <c r="J1" s="120"/>
      <c r="K1" s="121"/>
    </row>
    <row r="2" customFormat="false" ht="41.25" hidden="false" customHeight="true" outlineLevel="0" collapsed="false">
      <c r="A2" s="122" t="s">
        <v>53</v>
      </c>
      <c r="B2" s="123"/>
      <c r="C2" s="124" t="s">
        <v>54</v>
      </c>
      <c r="D2" s="124"/>
      <c r="E2" s="124"/>
      <c r="F2" s="124"/>
      <c r="G2" s="124"/>
      <c r="H2" s="124"/>
      <c r="I2" s="124"/>
      <c r="J2" s="124"/>
      <c r="K2" s="124"/>
    </row>
    <row r="3" customFormat="false" ht="13.5" hidden="false" customHeight="true" outlineLevel="0" collapsed="false">
      <c r="A3" s="122" t="s">
        <v>55</v>
      </c>
      <c r="B3" s="122"/>
      <c r="C3" s="125" t="s">
        <v>56</v>
      </c>
      <c r="D3" s="126"/>
      <c r="E3" s="126"/>
      <c r="F3" s="120"/>
      <c r="G3" s="120"/>
      <c r="H3" s="120"/>
      <c r="I3" s="120"/>
      <c r="J3" s="120"/>
      <c r="K3" s="121"/>
    </row>
    <row r="4" customFormat="false" ht="13.5" hidden="false" customHeight="true" outlineLevel="0" collapsed="false">
      <c r="A4" s="122" t="s">
        <v>57</v>
      </c>
      <c r="B4" s="122"/>
      <c r="C4" s="118" t="s">
        <v>58</v>
      </c>
      <c r="D4" s="118"/>
      <c r="E4" s="119"/>
      <c r="F4" s="120"/>
      <c r="G4" s="120"/>
      <c r="H4" s="120"/>
      <c r="I4" s="120"/>
      <c r="J4" s="120"/>
      <c r="K4" s="121"/>
    </row>
    <row r="5" customFormat="false" ht="13.5" hidden="false" customHeight="true" outlineLevel="0" collapsed="false">
      <c r="A5" s="122" t="s">
        <v>59</v>
      </c>
      <c r="B5" s="122"/>
      <c r="C5" s="118"/>
      <c r="D5" s="118"/>
      <c r="E5" s="119"/>
      <c r="F5" s="120"/>
      <c r="G5" s="120"/>
      <c r="H5" s="120"/>
      <c r="I5" s="120"/>
      <c r="J5" s="120"/>
      <c r="K5" s="121"/>
    </row>
    <row r="6" customFormat="false" ht="13.5" hidden="false" customHeight="true" outlineLevel="0" collapsed="false">
      <c r="A6" s="121"/>
      <c r="B6" s="121"/>
      <c r="C6" s="127"/>
      <c r="D6" s="118"/>
      <c r="E6" s="119"/>
      <c r="F6" s="120"/>
      <c r="G6" s="120"/>
      <c r="H6" s="120"/>
      <c r="I6" s="120"/>
      <c r="J6" s="120"/>
      <c r="K6" s="121"/>
    </row>
    <row r="7" customFormat="false" ht="13.5" hidden="false" customHeight="true" outlineLevel="0" collapsed="false">
      <c r="A7" s="121" t="s">
        <v>60</v>
      </c>
      <c r="B7" s="121"/>
      <c r="C7" s="127"/>
      <c r="D7" s="118"/>
      <c r="E7" s="119"/>
      <c r="F7" s="120"/>
      <c r="G7" s="120"/>
      <c r="H7" s="120"/>
      <c r="I7" s="120"/>
      <c r="J7" s="120"/>
      <c r="K7" s="121"/>
    </row>
    <row r="8" customFormat="false" ht="13.5" hidden="false" customHeight="true" outlineLevel="0" collapsed="false">
      <c r="A8" s="121"/>
      <c r="B8" s="121"/>
      <c r="C8" s="127"/>
      <c r="D8" s="118"/>
      <c r="E8" s="119"/>
      <c r="F8" s="120"/>
      <c r="G8" s="120"/>
      <c r="H8" s="120"/>
      <c r="I8" s="120"/>
      <c r="J8" s="120"/>
      <c r="K8" s="121"/>
    </row>
    <row r="9" customFormat="false" ht="13.5" hidden="false" customHeight="true" outlineLevel="0" collapsed="false">
      <c r="A9" s="128" t="s">
        <v>3</v>
      </c>
      <c r="B9" s="129" t="s">
        <v>61</v>
      </c>
      <c r="C9" s="129" t="s">
        <v>62</v>
      </c>
      <c r="D9" s="129"/>
      <c r="E9" s="130" t="s">
        <v>4</v>
      </c>
      <c r="F9" s="131" t="s">
        <v>63</v>
      </c>
      <c r="G9" s="132" t="s">
        <v>6</v>
      </c>
      <c r="H9" s="4"/>
    </row>
    <row r="10" customFormat="false" ht="13.5" hidden="false" customHeight="true" outlineLevel="0" collapsed="false">
      <c r="A10" s="128"/>
      <c r="B10" s="129"/>
      <c r="C10" s="129"/>
      <c r="D10" s="129"/>
      <c r="E10" s="130"/>
      <c r="F10" s="131"/>
      <c r="G10" s="132"/>
      <c r="H10" s="4"/>
    </row>
    <row r="11" s="5" customFormat="true" ht="13.5" hidden="false" customHeight="true" outlineLevel="0" collapsed="false">
      <c r="A11" s="133" t="s">
        <v>64</v>
      </c>
      <c r="B11" s="134" t="n">
        <v>161</v>
      </c>
      <c r="C11" s="134" t="s">
        <v>65</v>
      </c>
      <c r="D11" s="134" t="s">
        <v>8</v>
      </c>
      <c r="E11" s="135" t="n">
        <v>0</v>
      </c>
      <c r="F11" s="136" t="n">
        <v>0</v>
      </c>
      <c r="G11" s="137" t="n">
        <v>0.281944444444444</v>
      </c>
      <c r="H11" s="138"/>
      <c r="K11" s="1"/>
    </row>
    <row r="12" s="5" customFormat="true" ht="13.5" hidden="false" customHeight="true" outlineLevel="0" collapsed="false">
      <c r="A12" s="139" t="s">
        <v>66</v>
      </c>
      <c r="B12" s="140" t="n">
        <v>225</v>
      </c>
      <c r="C12" s="140" t="s">
        <v>67</v>
      </c>
      <c r="D12" s="140"/>
      <c r="E12" s="141" t="n">
        <v>2.3</v>
      </c>
      <c r="F12" s="142" t="n">
        <v>0.00347222222222222</v>
      </c>
      <c r="G12" s="143" t="n">
        <f aca="false">G11+$F12</f>
        <v>0.285416666666667</v>
      </c>
      <c r="H12" s="4"/>
      <c r="I12" s="1"/>
      <c r="J12" s="1"/>
      <c r="K12" s="1"/>
      <c r="L12" s="1"/>
    </row>
    <row r="13" customFormat="false" ht="13.5" hidden="false" customHeight="true" outlineLevel="0" collapsed="false">
      <c r="A13" s="144" t="s">
        <v>68</v>
      </c>
      <c r="B13" s="145" t="n">
        <v>267</v>
      </c>
      <c r="C13" s="145" t="s">
        <v>67</v>
      </c>
      <c r="D13" s="145"/>
      <c r="E13" s="110" t="n">
        <v>2.9</v>
      </c>
      <c r="F13" s="146" t="n">
        <v>0.000694444444444445</v>
      </c>
      <c r="G13" s="147" t="n">
        <f aca="false">G12+$F13</f>
        <v>0.286111111111111</v>
      </c>
      <c r="H13" s="4"/>
    </row>
    <row r="14" customFormat="false" ht="13.5" hidden="false" customHeight="true" outlineLevel="0" collapsed="false">
      <c r="A14" s="144" t="s">
        <v>69</v>
      </c>
      <c r="B14" s="145" t="s">
        <v>70</v>
      </c>
      <c r="C14" s="145" t="s">
        <v>71</v>
      </c>
      <c r="D14" s="145"/>
      <c r="E14" s="110" t="n">
        <v>3.5</v>
      </c>
      <c r="F14" s="146" t="n">
        <v>0.000694444444444445</v>
      </c>
      <c r="G14" s="147" t="n">
        <f aca="false">G13+$F14</f>
        <v>0.286805555555556</v>
      </c>
      <c r="H14" s="4"/>
    </row>
    <row r="15" customFormat="false" ht="13.5" hidden="false" customHeight="true" outlineLevel="0" collapsed="false">
      <c r="A15" s="144" t="s">
        <v>72</v>
      </c>
      <c r="B15" s="145" t="s">
        <v>73</v>
      </c>
      <c r="C15" s="145" t="s">
        <v>71</v>
      </c>
      <c r="D15" s="145"/>
      <c r="E15" s="110" t="n">
        <v>3.8</v>
      </c>
      <c r="F15" s="146" t="n">
        <v>0.000694444444444445</v>
      </c>
      <c r="G15" s="147" t="n">
        <f aca="false">G14+$F15</f>
        <v>0.2875</v>
      </c>
      <c r="H15" s="4"/>
    </row>
    <row r="16" customFormat="false" ht="13.5" hidden="false" customHeight="true" outlineLevel="0" collapsed="false">
      <c r="A16" s="144" t="s">
        <v>74</v>
      </c>
      <c r="B16" s="145" t="s">
        <v>75</v>
      </c>
      <c r="C16" s="145" t="s">
        <v>71</v>
      </c>
      <c r="D16" s="145"/>
      <c r="E16" s="110" t="n">
        <v>4.2</v>
      </c>
      <c r="F16" s="146" t="n">
        <v>0.000694444444444445</v>
      </c>
      <c r="G16" s="147" t="n">
        <f aca="false">G15+$F16</f>
        <v>0.288194444444444</v>
      </c>
      <c r="H16" s="4"/>
    </row>
    <row r="17" customFormat="false" ht="13.5" hidden="false" customHeight="true" outlineLevel="0" collapsed="false">
      <c r="A17" s="144" t="s">
        <v>76</v>
      </c>
      <c r="B17" s="145" t="s">
        <v>77</v>
      </c>
      <c r="C17" s="145" t="s">
        <v>71</v>
      </c>
      <c r="D17" s="145"/>
      <c r="E17" s="110" t="n">
        <v>4.7</v>
      </c>
      <c r="F17" s="146" t="n">
        <v>0.000694444444444445</v>
      </c>
      <c r="G17" s="147" t="n">
        <f aca="false">G16+$F17</f>
        <v>0.288888888888889</v>
      </c>
      <c r="H17" s="4"/>
    </row>
    <row r="18" customFormat="false" ht="13.5" hidden="false" customHeight="true" outlineLevel="0" collapsed="false">
      <c r="A18" s="148" t="s">
        <v>25</v>
      </c>
      <c r="B18" s="149" t="s">
        <v>73</v>
      </c>
      <c r="C18" s="149" t="s">
        <v>71</v>
      </c>
      <c r="D18" s="149"/>
      <c r="E18" s="150" t="n">
        <v>7.7</v>
      </c>
      <c r="F18" s="151" t="n">
        <v>0.00277777777777778</v>
      </c>
      <c r="G18" s="152" t="n">
        <f aca="false">G17+$F18</f>
        <v>0.291666666666667</v>
      </c>
      <c r="H18" s="138"/>
      <c r="I18" s="5"/>
      <c r="J18" s="5"/>
      <c r="L18" s="5"/>
    </row>
    <row r="19" s="5" customFormat="true" ht="13.5" hidden="false" customHeight="true" outlineLevel="0" collapsed="false">
      <c r="A19" s="144" t="s">
        <v>16</v>
      </c>
      <c r="B19" s="145" t="s">
        <v>75</v>
      </c>
      <c r="C19" s="145" t="s">
        <v>71</v>
      </c>
      <c r="D19" s="145"/>
      <c r="E19" s="110" t="n">
        <v>9.2</v>
      </c>
      <c r="F19" s="146" t="n">
        <v>0.00138888888888889</v>
      </c>
      <c r="G19" s="147" t="n">
        <f aca="false">G18+$F19</f>
        <v>0.293055555555556</v>
      </c>
      <c r="H19" s="4"/>
      <c r="I19" s="1"/>
      <c r="J19" s="1"/>
      <c r="K19" s="1"/>
      <c r="L19" s="1"/>
    </row>
    <row r="20" customFormat="false" ht="13.5" hidden="false" customHeight="true" outlineLevel="0" collapsed="false">
      <c r="A20" s="144" t="s">
        <v>78</v>
      </c>
      <c r="B20" s="145" t="s">
        <v>73</v>
      </c>
      <c r="C20" s="145" t="s">
        <v>71</v>
      </c>
      <c r="D20" s="145"/>
      <c r="E20" s="110" t="n">
        <v>10.7</v>
      </c>
      <c r="F20" s="146" t="n">
        <v>0.00138888888888889</v>
      </c>
      <c r="G20" s="147" t="n">
        <f aca="false">G19+$F20</f>
        <v>0.294444444444444</v>
      </c>
      <c r="H20" s="4"/>
    </row>
    <row r="21" customFormat="false" ht="13.5" hidden="false" customHeight="true" outlineLevel="0" collapsed="false">
      <c r="A21" s="153" t="s">
        <v>79</v>
      </c>
      <c r="B21" s="154" t="s">
        <v>70</v>
      </c>
      <c r="C21" s="154" t="s">
        <v>71</v>
      </c>
      <c r="D21" s="154"/>
      <c r="E21" s="155" t="n">
        <v>12.2</v>
      </c>
      <c r="F21" s="156" t="n">
        <v>0.00138888888888889</v>
      </c>
      <c r="G21" s="157" t="n">
        <f aca="false">G20+$F21</f>
        <v>0.295833333333333</v>
      </c>
      <c r="H21" s="138"/>
      <c r="I21" s="5"/>
      <c r="J21" s="5"/>
      <c r="L21" s="5"/>
    </row>
    <row r="22" s="5" customFormat="true" ht="13.5" hidden="false" customHeight="true" outlineLevel="0" collapsed="false">
      <c r="A22" s="144" t="s">
        <v>80</v>
      </c>
      <c r="B22" s="145" t="s">
        <v>75</v>
      </c>
      <c r="C22" s="145" t="s">
        <v>71</v>
      </c>
      <c r="D22" s="145"/>
      <c r="E22" s="110" t="n">
        <v>13.5</v>
      </c>
      <c r="F22" s="146" t="n">
        <v>0.000694444444444445</v>
      </c>
      <c r="G22" s="147" t="n">
        <f aca="false">G21+$F22</f>
        <v>0.296527777777778</v>
      </c>
      <c r="H22" s="4"/>
      <c r="I22" s="1"/>
      <c r="J22" s="1"/>
      <c r="K22" s="1"/>
      <c r="L22" s="1"/>
    </row>
    <row r="23" s="5" customFormat="true" ht="13.5" hidden="false" customHeight="true" outlineLevel="0" collapsed="false">
      <c r="A23" s="144" t="s">
        <v>81</v>
      </c>
      <c r="B23" s="158" t="s">
        <v>77</v>
      </c>
      <c r="C23" s="145" t="s">
        <v>71</v>
      </c>
      <c r="D23" s="145"/>
      <c r="E23" s="110" t="n">
        <v>14</v>
      </c>
      <c r="F23" s="146" t="n">
        <v>0.000694444444444445</v>
      </c>
      <c r="G23" s="147" t="n">
        <f aca="false">SUM(G22,F23)</f>
        <v>0.297222222222222</v>
      </c>
      <c r="H23" s="4"/>
      <c r="I23" s="1"/>
      <c r="J23" s="1"/>
      <c r="K23" s="1"/>
      <c r="L23" s="1"/>
    </row>
    <row r="24" customFormat="false" ht="13.5" hidden="false" customHeight="true" outlineLevel="0" collapsed="false">
      <c r="A24" s="144" t="s">
        <v>82</v>
      </c>
      <c r="B24" s="145" t="s">
        <v>73</v>
      </c>
      <c r="C24" s="145" t="s">
        <v>71</v>
      </c>
      <c r="D24" s="145"/>
      <c r="E24" s="110" t="n">
        <v>15</v>
      </c>
      <c r="F24" s="146" t="n">
        <v>0.000694444444444445</v>
      </c>
      <c r="G24" s="147" t="n">
        <f aca="false">G23+$F24</f>
        <v>0.297916666666667</v>
      </c>
      <c r="H24" s="4"/>
    </row>
    <row r="25" customFormat="false" ht="13.5" hidden="false" customHeight="true" outlineLevel="0" collapsed="false">
      <c r="A25" s="144" t="s">
        <v>83</v>
      </c>
      <c r="B25" s="145" t="s">
        <v>75</v>
      </c>
      <c r="C25" s="145" t="s">
        <v>71</v>
      </c>
      <c r="D25" s="145"/>
      <c r="E25" s="110" t="n">
        <v>16.7</v>
      </c>
      <c r="F25" s="146" t="n">
        <v>0.00138888888888889</v>
      </c>
      <c r="G25" s="147" t="n">
        <f aca="false">G24+$F25</f>
        <v>0.299305555555556</v>
      </c>
      <c r="H25" s="4"/>
    </row>
    <row r="26" customFormat="false" ht="13.5" hidden="false" customHeight="true" outlineLevel="0" collapsed="false">
      <c r="A26" s="159" t="s">
        <v>84</v>
      </c>
      <c r="B26" s="160" t="s">
        <v>77</v>
      </c>
      <c r="C26" s="161" t="s">
        <v>71</v>
      </c>
      <c r="D26" s="161"/>
      <c r="E26" s="10" t="n">
        <v>17.5</v>
      </c>
      <c r="F26" s="162" t="n">
        <v>0.00277777777777778</v>
      </c>
      <c r="G26" s="163" t="n">
        <f aca="false">G25+$F26</f>
        <v>0.302083333333333</v>
      </c>
      <c r="H26" s="4"/>
    </row>
    <row r="27" customFormat="false" ht="13.5" hidden="false" customHeight="true" outlineLevel="0" collapsed="false">
      <c r="A27" s="164" t="s">
        <v>85</v>
      </c>
      <c r="B27" s="165" t="s">
        <v>86</v>
      </c>
      <c r="C27" s="165" t="s">
        <v>71</v>
      </c>
      <c r="D27" s="165" t="s">
        <v>31</v>
      </c>
      <c r="E27" s="166" t="n">
        <v>18.9</v>
      </c>
      <c r="F27" s="167" t="n">
        <v>0.00138888888888889</v>
      </c>
      <c r="G27" s="168" t="n">
        <f aca="false">G26+$F27</f>
        <v>0.303472222222222</v>
      </c>
      <c r="H27" s="4"/>
      <c r="L27" s="5"/>
    </row>
    <row r="28" s="5" customFormat="true" ht="13.5" hidden="false" customHeight="true" outlineLevel="0" collapsed="false">
      <c r="A28" s="169" t="s">
        <v>85</v>
      </c>
      <c r="B28" s="170" t="s">
        <v>86</v>
      </c>
      <c r="C28" s="170" t="s">
        <v>71</v>
      </c>
      <c r="D28" s="170" t="s">
        <v>8</v>
      </c>
      <c r="E28" s="171" t="n">
        <v>18.9</v>
      </c>
      <c r="F28" s="172" t="n">
        <v>0.000694444444444445</v>
      </c>
      <c r="G28" s="173" t="n">
        <f aca="false">G27+$F28</f>
        <v>0.304166666666667</v>
      </c>
      <c r="H28" s="4"/>
      <c r="K28" s="1"/>
    </row>
    <row r="29" s="5" customFormat="true" ht="13.5" hidden="false" customHeight="true" outlineLevel="0" collapsed="false">
      <c r="A29" s="139" t="s">
        <v>84</v>
      </c>
      <c r="B29" s="140" t="s">
        <v>87</v>
      </c>
      <c r="C29" s="140" t="s">
        <v>71</v>
      </c>
      <c r="D29" s="140"/>
      <c r="E29" s="141" t="n">
        <v>20.3</v>
      </c>
      <c r="F29" s="142" t="n">
        <v>0.00138888888888889</v>
      </c>
      <c r="G29" s="143" t="n">
        <f aca="false">G28+$F29</f>
        <v>0.305555555555556</v>
      </c>
      <c r="H29" s="4"/>
      <c r="K29" s="1"/>
      <c r="L29" s="1"/>
    </row>
    <row r="30" customFormat="false" ht="13.5" hidden="false" customHeight="true" outlineLevel="0" collapsed="false">
      <c r="A30" s="144" t="s">
        <v>83</v>
      </c>
      <c r="B30" s="145" t="s">
        <v>88</v>
      </c>
      <c r="C30" s="145" t="s">
        <v>71</v>
      </c>
      <c r="D30" s="145"/>
      <c r="E30" s="110" t="n">
        <v>21.1</v>
      </c>
      <c r="F30" s="146" t="n">
        <v>0.00208333333333333</v>
      </c>
      <c r="G30" s="147" t="n">
        <f aca="false">G29+$F30</f>
        <v>0.307638888888889</v>
      </c>
    </row>
    <row r="31" customFormat="false" ht="13.5" hidden="false" customHeight="true" outlineLevel="0" collapsed="false">
      <c r="A31" s="144" t="s">
        <v>82</v>
      </c>
      <c r="B31" s="145" t="s">
        <v>89</v>
      </c>
      <c r="C31" s="145" t="s">
        <v>71</v>
      </c>
      <c r="D31" s="145"/>
      <c r="E31" s="110" t="n">
        <v>22.8</v>
      </c>
      <c r="F31" s="146" t="n">
        <v>0.00138888888888889</v>
      </c>
      <c r="G31" s="147" t="n">
        <f aca="false">G30+$F31</f>
        <v>0.309027777777778</v>
      </c>
      <c r="H31" s="138"/>
    </row>
    <row r="32" customFormat="false" ht="13.5" hidden="false" customHeight="true" outlineLevel="0" collapsed="false">
      <c r="A32" s="144" t="s">
        <v>81</v>
      </c>
      <c r="B32" s="158" t="s">
        <v>86</v>
      </c>
      <c r="C32" s="145" t="s">
        <v>71</v>
      </c>
      <c r="D32" s="145"/>
      <c r="E32" s="110" t="n">
        <v>23.8</v>
      </c>
      <c r="F32" s="146" t="n">
        <v>0.000694444444444445</v>
      </c>
      <c r="G32" s="147" t="n">
        <f aca="false">G31+$F32</f>
        <v>0.309722222222222</v>
      </c>
      <c r="H32" s="138"/>
    </row>
    <row r="33" customFormat="false" ht="13.5" hidden="false" customHeight="true" outlineLevel="0" collapsed="false">
      <c r="A33" s="174" t="s">
        <v>90</v>
      </c>
      <c r="B33" s="175" t="s">
        <v>87</v>
      </c>
      <c r="C33" s="176" t="s">
        <v>71</v>
      </c>
      <c r="D33" s="176"/>
      <c r="E33" s="32" t="n">
        <v>24.3</v>
      </c>
      <c r="F33" s="177" t="n">
        <v>0.000694444444444445</v>
      </c>
      <c r="G33" s="178" t="n">
        <f aca="false">SUM(G32,F33)</f>
        <v>0.310416666666667</v>
      </c>
      <c r="H33" s="138"/>
    </row>
    <row r="34" customFormat="false" ht="13.5" hidden="false" customHeight="true" outlineLevel="0" collapsed="false">
      <c r="A34" s="179" t="s">
        <v>79</v>
      </c>
      <c r="B34" s="180" t="s">
        <v>89</v>
      </c>
      <c r="C34" s="181" t="s">
        <v>71</v>
      </c>
      <c r="D34" s="181"/>
      <c r="E34" s="182" t="n">
        <v>25.6</v>
      </c>
      <c r="F34" s="183" t="n">
        <v>0.00208333333333333</v>
      </c>
      <c r="G34" s="184" t="n">
        <f aca="false">G33+$F34</f>
        <v>0.3125</v>
      </c>
      <c r="H34" s="138"/>
      <c r="I34" s="5"/>
      <c r="J34" s="5"/>
      <c r="L34" s="5"/>
    </row>
    <row r="35" customFormat="false" ht="13.5" hidden="false" customHeight="true" outlineLevel="0" collapsed="false">
      <c r="E35" s="78"/>
      <c r="F35" s="78"/>
      <c r="G35" s="79"/>
    </row>
    <row r="36" customFormat="false" ht="13.5" hidden="false" customHeight="true" outlineLevel="0" collapsed="false">
      <c r="A36" s="1" t="s">
        <v>91</v>
      </c>
      <c r="F36" s="1"/>
      <c r="G36" s="1"/>
    </row>
    <row r="37" s="1" customFormat="true" ht="13.5" hidden="false" customHeight="true" outlineLevel="0" collapsed="false">
      <c r="F37" s="3"/>
      <c r="G37" s="3"/>
      <c r="H37" s="3"/>
      <c r="I37" s="3"/>
      <c r="J37" s="4"/>
      <c r="K37" s="4"/>
      <c r="L37" s="4"/>
      <c r="M37" s="4"/>
      <c r="N37" s="185"/>
      <c r="O37" s="4"/>
      <c r="P37" s="4"/>
    </row>
    <row r="38" s="4" customFormat="true" ht="13.5" hidden="false" customHeight="true" outlineLevel="0" collapsed="false">
      <c r="A38" s="1" t="s">
        <v>92</v>
      </c>
      <c r="B38" s="2"/>
      <c r="C38" s="2"/>
      <c r="D38" s="2"/>
      <c r="E38" s="3"/>
      <c r="F38" s="3"/>
      <c r="H38" s="1"/>
      <c r="I38" s="1"/>
      <c r="J38" s="1"/>
      <c r="K38" s="1"/>
      <c r="N38" s="185"/>
    </row>
    <row r="39" s="4" customFormat="true" ht="13.5" hidden="false" customHeight="true" outlineLevel="0" collapsed="false">
      <c r="A39" s="1" t="s">
        <v>93</v>
      </c>
      <c r="B39" s="2"/>
      <c r="C39" s="2"/>
      <c r="D39" s="2"/>
      <c r="E39" s="3"/>
      <c r="F39" s="3"/>
      <c r="H39" s="1"/>
      <c r="I39" s="1"/>
      <c r="J39" s="1"/>
      <c r="K39" s="1"/>
      <c r="N39" s="185"/>
    </row>
    <row r="40" s="4" customFormat="true" ht="13.5" hidden="false" customHeight="true" outlineLevel="0" collapsed="false">
      <c r="A40" s="1" t="s">
        <v>94</v>
      </c>
      <c r="B40" s="2"/>
      <c r="C40" s="2"/>
      <c r="D40" s="2"/>
      <c r="E40" s="3"/>
      <c r="F40" s="3"/>
      <c r="H40" s="1"/>
      <c r="I40" s="1"/>
      <c r="J40" s="2"/>
      <c r="K40" s="2"/>
      <c r="N40" s="185"/>
    </row>
    <row r="41" customFormat="false" ht="13.5" hidden="false" customHeight="true" outlineLevel="0" collapsed="false">
      <c r="A41" s="1" t="s">
        <v>95</v>
      </c>
      <c r="J41" s="2"/>
      <c r="K41" s="2"/>
    </row>
    <row r="42" s="1" customFormat="true" ht="13.5" hidden="false" customHeight="true" outlineLevel="0" collapsed="false"/>
    <row r="43" s="1" customFormat="true" ht="13.5" hidden="false" customHeight="true" outlineLevel="0" collapsed="false"/>
    <row r="44" customFormat="false" ht="13.5" hidden="false" customHeight="true" outlineLevel="0" collapsed="false">
      <c r="A44" s="1" t="s">
        <v>44</v>
      </c>
      <c r="E44" s="2"/>
      <c r="F44" s="2"/>
      <c r="G44" s="2"/>
    </row>
    <row r="45" customFormat="false" ht="13.5" hidden="false" customHeight="true" outlineLevel="0" collapsed="false">
      <c r="A45" s="1" t="s">
        <v>48</v>
      </c>
    </row>
    <row r="46" customFormat="false" ht="13.5" hidden="false" customHeight="true" outlineLevel="0" collapsed="false">
      <c r="A46" s="1" t="s">
        <v>96</v>
      </c>
    </row>
    <row r="47" customFormat="false" ht="13.5" hidden="false" customHeight="true" outlineLevel="0" collapsed="false">
      <c r="A47" s="1" t="s">
        <v>97</v>
      </c>
    </row>
    <row r="48" customFormat="false" ht="13.5" hidden="false" customHeight="true" outlineLevel="0" collapsed="false">
      <c r="A48" s="1" t="s">
        <v>98</v>
      </c>
      <c r="L48" s="2"/>
      <c r="M48" s="2"/>
    </row>
    <row r="49" s="2" customFormat="true" ht="13.5" hidden="false" customHeight="true" outlineLevel="0" collapsed="false">
      <c r="A49" s="1" t="s">
        <v>99</v>
      </c>
      <c r="E49" s="3"/>
      <c r="F49" s="3"/>
      <c r="G49" s="4"/>
    </row>
    <row r="50" s="2" customFormat="true" ht="13.5" hidden="false" customHeight="true" outlineLevel="0" collapsed="false">
      <c r="H50" s="1"/>
      <c r="I50" s="1"/>
      <c r="J50" s="1"/>
      <c r="K50" s="1"/>
      <c r="L50" s="1"/>
      <c r="M50" s="1"/>
    </row>
  </sheetData>
  <mergeCells count="8">
    <mergeCell ref="C2:K2"/>
    <mergeCell ref="A9:A10"/>
    <mergeCell ref="B9:B10"/>
    <mergeCell ref="C9:C10"/>
    <mergeCell ref="D9:D10"/>
    <mergeCell ref="E9:E10"/>
    <mergeCell ref="F9:F10"/>
    <mergeCell ref="G9:G10"/>
  </mergeCells>
  <printOptions headings="false" gridLines="false" gridLinesSet="true" horizontalCentered="false" verticalCentered="false"/>
  <pageMargins left="0.315277777777778" right="0.196527777777778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2A3FC"/>
    <pageSetUpPr fitToPage="true"/>
  </sheetPr>
  <dimension ref="A1:P5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1" activeCellId="0" sqref="G1"/>
    </sheetView>
  </sheetViews>
  <sheetFormatPr defaultColWidth="8.859375" defaultRowHeight="13.5" customHeight="true" zeroHeight="false" outlineLevelRow="0" outlineLevelCol="0"/>
  <cols>
    <col collapsed="false" customWidth="true" hidden="false" outlineLevel="0" max="1" min="1" style="1" width="27.86"/>
    <col collapsed="false" customWidth="true" hidden="false" outlineLevel="0" max="2" min="2" style="2" width="4.14"/>
    <col collapsed="false" customWidth="true" hidden="false" outlineLevel="0" max="3" min="3" style="2" width="5.86"/>
    <col collapsed="false" customWidth="true" hidden="false" outlineLevel="0" max="4" min="4" style="2" width="2.57"/>
    <col collapsed="false" customWidth="true" hidden="false" outlineLevel="0" max="5" min="5" style="3" width="4.57"/>
    <col collapsed="false" customWidth="true" hidden="false" outlineLevel="0" max="6" min="6" style="3" width="5.86"/>
    <col collapsed="false" customWidth="true" hidden="false" outlineLevel="0" max="7" min="7" style="1" width="8.42"/>
    <col collapsed="false" customWidth="true" hidden="false" outlineLevel="0" max="14" min="8" style="1" width="4.57"/>
    <col collapsed="false" customWidth="false" hidden="false" outlineLevel="0" max="16383" min="17" style="1" width="8.86"/>
    <col collapsed="false" customWidth="true" hidden="false" outlineLevel="0" max="16384" min="16384" style="1" width="11.53"/>
  </cols>
  <sheetData>
    <row r="1" customFormat="false" ht="13.5" hidden="false" customHeight="true" outlineLevel="0" collapsed="false">
      <c r="A1" s="116" t="s">
        <v>52</v>
      </c>
      <c r="B1" s="117"/>
      <c r="C1" s="118"/>
      <c r="D1" s="118"/>
      <c r="E1" s="119"/>
      <c r="F1" s="120"/>
      <c r="G1" s="120"/>
      <c r="H1" s="120"/>
      <c r="I1" s="121"/>
    </row>
    <row r="2" customFormat="false" ht="57" hidden="false" customHeight="true" outlineLevel="0" collapsed="false">
      <c r="A2" s="122" t="s">
        <v>53</v>
      </c>
      <c r="B2" s="123"/>
      <c r="C2" s="124" t="s">
        <v>100</v>
      </c>
      <c r="D2" s="124"/>
      <c r="E2" s="124"/>
      <c r="F2" s="124"/>
      <c r="G2" s="124"/>
      <c r="H2" s="124"/>
      <c r="I2" s="124"/>
    </row>
    <row r="3" customFormat="false" ht="13.5" hidden="false" customHeight="true" outlineLevel="0" collapsed="false">
      <c r="A3" s="122" t="s">
        <v>55</v>
      </c>
      <c r="B3" s="122"/>
      <c r="C3" s="125" t="s">
        <v>101</v>
      </c>
      <c r="D3" s="126"/>
      <c r="E3" s="126"/>
      <c r="F3" s="120"/>
      <c r="G3" s="120"/>
      <c r="H3" s="120"/>
      <c r="I3" s="121"/>
    </row>
    <row r="4" customFormat="false" ht="13.5" hidden="false" customHeight="true" outlineLevel="0" collapsed="false">
      <c r="A4" s="122" t="s">
        <v>57</v>
      </c>
      <c r="B4" s="122"/>
      <c r="C4" s="118" t="s">
        <v>58</v>
      </c>
      <c r="D4" s="118"/>
      <c r="E4" s="119"/>
      <c r="F4" s="120"/>
      <c r="G4" s="120"/>
      <c r="H4" s="120"/>
      <c r="I4" s="121"/>
    </row>
    <row r="5" customFormat="false" ht="13.5" hidden="false" customHeight="true" outlineLevel="0" collapsed="false">
      <c r="A5" s="122" t="s">
        <v>59</v>
      </c>
      <c r="B5" s="122"/>
      <c r="C5" s="118"/>
      <c r="D5" s="118"/>
      <c r="E5" s="119"/>
      <c r="F5" s="120"/>
      <c r="G5" s="120"/>
      <c r="H5" s="120"/>
      <c r="I5" s="121"/>
    </row>
    <row r="6" customFormat="false" ht="13.5" hidden="false" customHeight="true" outlineLevel="0" collapsed="false">
      <c r="A6" s="121"/>
      <c r="B6" s="121"/>
      <c r="C6" s="127"/>
      <c r="D6" s="118"/>
      <c r="E6" s="119"/>
      <c r="F6" s="120"/>
      <c r="G6" s="120"/>
      <c r="H6" s="120"/>
      <c r="I6" s="121"/>
    </row>
    <row r="7" customFormat="false" ht="13.5" hidden="false" customHeight="true" outlineLevel="0" collapsed="false">
      <c r="A7" s="121" t="s">
        <v>60</v>
      </c>
      <c r="B7" s="121"/>
      <c r="C7" s="127"/>
      <c r="D7" s="118"/>
      <c r="E7" s="119"/>
      <c r="F7" s="120"/>
      <c r="G7" s="120"/>
      <c r="H7" s="120"/>
      <c r="I7" s="121"/>
    </row>
    <row r="8" customFormat="false" ht="13.5" hidden="false" customHeight="true" outlineLevel="0" collapsed="false">
      <c r="A8" s="121"/>
      <c r="B8" s="121"/>
      <c r="C8" s="127"/>
      <c r="D8" s="118"/>
      <c r="E8" s="119"/>
      <c r="F8" s="120"/>
      <c r="G8" s="120"/>
      <c r="H8" s="120"/>
      <c r="I8" s="121"/>
    </row>
    <row r="9" customFormat="false" ht="13.5" hidden="false" customHeight="true" outlineLevel="0" collapsed="false">
      <c r="A9" s="128" t="s">
        <v>3</v>
      </c>
      <c r="B9" s="129" t="s">
        <v>61</v>
      </c>
      <c r="C9" s="129" t="s">
        <v>62</v>
      </c>
      <c r="D9" s="129"/>
      <c r="E9" s="186" t="s">
        <v>4</v>
      </c>
      <c r="F9" s="187" t="s">
        <v>63</v>
      </c>
      <c r="G9" s="188" t="s">
        <v>102</v>
      </c>
      <c r="H9" s="4"/>
      <c r="I9" s="4"/>
    </row>
    <row r="10" customFormat="false" ht="13.5" hidden="false" customHeight="true" outlineLevel="0" collapsed="false">
      <c r="A10" s="128"/>
      <c r="B10" s="129"/>
      <c r="C10" s="129"/>
      <c r="D10" s="129"/>
      <c r="E10" s="186"/>
      <c r="F10" s="187"/>
      <c r="G10" s="188"/>
      <c r="H10" s="4"/>
      <c r="I10" s="4"/>
    </row>
    <row r="11" customFormat="false" ht="13.5" hidden="false" customHeight="true" outlineLevel="0" collapsed="false">
      <c r="A11" s="133" t="s">
        <v>79</v>
      </c>
      <c r="B11" s="134" t="s">
        <v>70</v>
      </c>
      <c r="C11" s="134" t="s">
        <v>71</v>
      </c>
      <c r="D11" s="134" t="s">
        <v>8</v>
      </c>
      <c r="E11" s="135" t="n">
        <v>0</v>
      </c>
      <c r="F11" s="136" t="n">
        <v>0</v>
      </c>
      <c r="G11" s="137" t="n">
        <v>0.545138888888889</v>
      </c>
      <c r="H11" s="138"/>
      <c r="I11" s="138"/>
    </row>
    <row r="12" customFormat="false" ht="13.5" hidden="false" customHeight="true" outlineLevel="0" collapsed="false">
      <c r="A12" s="189" t="s">
        <v>80</v>
      </c>
      <c r="B12" s="190" t="s">
        <v>75</v>
      </c>
      <c r="C12" s="191" t="s">
        <v>71</v>
      </c>
      <c r="D12" s="191"/>
      <c r="E12" s="192" t="n">
        <v>0.5</v>
      </c>
      <c r="F12" s="193" t="n">
        <v>0.00138888888888889</v>
      </c>
      <c r="G12" s="194" t="n">
        <f aca="false">SUM(G11,F12)</f>
        <v>0.546527777777778</v>
      </c>
      <c r="H12" s="138"/>
      <c r="I12" s="138"/>
    </row>
    <row r="13" customFormat="false" ht="13.5" hidden="false" customHeight="true" outlineLevel="0" collapsed="false">
      <c r="A13" s="139" t="s">
        <v>81</v>
      </c>
      <c r="B13" s="195" t="s">
        <v>77</v>
      </c>
      <c r="C13" s="140" t="s">
        <v>71</v>
      </c>
      <c r="D13" s="140"/>
      <c r="E13" s="141" t="n">
        <v>1.8</v>
      </c>
      <c r="F13" s="142" t="n">
        <v>0.000694444444444445</v>
      </c>
      <c r="G13" s="143" t="n">
        <f aca="false">G12+$F13</f>
        <v>0.547222222222222</v>
      </c>
      <c r="H13" s="4"/>
      <c r="I13" s="4"/>
    </row>
    <row r="14" customFormat="false" ht="13.5" hidden="false" customHeight="true" outlineLevel="0" collapsed="false">
      <c r="A14" s="144" t="s">
        <v>82</v>
      </c>
      <c r="B14" s="158" t="s">
        <v>73</v>
      </c>
      <c r="C14" s="145" t="s">
        <v>71</v>
      </c>
      <c r="D14" s="145"/>
      <c r="E14" s="110" t="n">
        <v>2.8</v>
      </c>
      <c r="F14" s="146" t="n">
        <v>0.000694444444444445</v>
      </c>
      <c r="G14" s="147" t="n">
        <f aca="false">G13+$F14</f>
        <v>0.547916666666667</v>
      </c>
      <c r="H14" s="4"/>
      <c r="I14" s="4"/>
    </row>
    <row r="15" customFormat="false" ht="13.5" hidden="false" customHeight="true" outlineLevel="0" collapsed="false">
      <c r="A15" s="144" t="s">
        <v>83</v>
      </c>
      <c r="B15" s="158" t="s">
        <v>75</v>
      </c>
      <c r="C15" s="145" t="s">
        <v>71</v>
      </c>
      <c r="D15" s="145"/>
      <c r="E15" s="110" t="n">
        <v>4.5</v>
      </c>
      <c r="F15" s="146" t="n">
        <v>0.00138888888888889</v>
      </c>
      <c r="G15" s="147" t="n">
        <f aca="false">G14+$F15</f>
        <v>0.549305555555556</v>
      </c>
      <c r="H15" s="4"/>
      <c r="I15" s="4"/>
    </row>
    <row r="16" customFormat="false" ht="13.5" hidden="false" customHeight="true" outlineLevel="0" collapsed="false">
      <c r="A16" s="159" t="s">
        <v>84</v>
      </c>
      <c r="B16" s="160" t="s">
        <v>77</v>
      </c>
      <c r="C16" s="161" t="s">
        <v>71</v>
      </c>
      <c r="D16" s="161"/>
      <c r="E16" s="10" t="n">
        <v>5.3</v>
      </c>
      <c r="F16" s="162" t="n">
        <v>0.00277777777777778</v>
      </c>
      <c r="G16" s="163" t="n">
        <f aca="false">G15+$F16</f>
        <v>0.552083333333333</v>
      </c>
      <c r="H16" s="4"/>
      <c r="I16" s="4"/>
    </row>
    <row r="17" customFormat="false" ht="13.5" hidden="false" customHeight="true" outlineLevel="0" collapsed="false">
      <c r="A17" s="196" t="s">
        <v>85</v>
      </c>
      <c r="B17" s="197" t="s">
        <v>86</v>
      </c>
      <c r="C17" s="198" t="s">
        <v>71</v>
      </c>
      <c r="D17" s="198" t="s">
        <v>31</v>
      </c>
      <c r="E17" s="199" t="n">
        <v>6.7</v>
      </c>
      <c r="F17" s="200" t="n">
        <v>0.00138888888888889</v>
      </c>
      <c r="G17" s="201" t="n">
        <f aca="false">G16+$F17</f>
        <v>0.553472222222222</v>
      </c>
      <c r="H17" s="4"/>
      <c r="I17" s="4"/>
    </row>
    <row r="18" customFormat="false" ht="13.5" hidden="false" customHeight="true" outlineLevel="0" collapsed="false">
      <c r="A18" s="202" t="s">
        <v>85</v>
      </c>
      <c r="B18" s="203" t="s">
        <v>86</v>
      </c>
      <c r="C18" s="204" t="s">
        <v>71</v>
      </c>
      <c r="D18" s="204" t="s">
        <v>8</v>
      </c>
      <c r="E18" s="205" t="n">
        <v>6.7</v>
      </c>
      <c r="F18" s="206" t="n">
        <v>0.000694444444444445</v>
      </c>
      <c r="G18" s="207" t="n">
        <f aca="false">G17+$F18</f>
        <v>0.554166666666667</v>
      </c>
      <c r="H18" s="4"/>
      <c r="I18" s="4"/>
    </row>
    <row r="19" customFormat="false" ht="13.5" hidden="false" customHeight="true" outlineLevel="0" collapsed="false">
      <c r="A19" s="139" t="s">
        <v>84</v>
      </c>
      <c r="B19" s="195" t="s">
        <v>87</v>
      </c>
      <c r="C19" s="140" t="s">
        <v>71</v>
      </c>
      <c r="D19" s="140"/>
      <c r="E19" s="141" t="n">
        <v>8.1</v>
      </c>
      <c r="F19" s="142" t="n">
        <v>0.00138888888888889</v>
      </c>
      <c r="G19" s="143" t="n">
        <f aca="false">G18+$F19</f>
        <v>0.555555555555556</v>
      </c>
      <c r="H19" s="4"/>
      <c r="I19" s="4"/>
    </row>
    <row r="20" customFormat="false" ht="13.5" hidden="false" customHeight="true" outlineLevel="0" collapsed="false">
      <c r="A20" s="144" t="s">
        <v>83</v>
      </c>
      <c r="B20" s="158" t="s">
        <v>88</v>
      </c>
      <c r="C20" s="145" t="s">
        <v>71</v>
      </c>
      <c r="D20" s="145"/>
      <c r="E20" s="110" t="n">
        <v>8.9</v>
      </c>
      <c r="F20" s="146" t="n">
        <v>0.00208333333333333</v>
      </c>
      <c r="G20" s="147" t="n">
        <f aca="false">G19+$F20</f>
        <v>0.557638888888889</v>
      </c>
      <c r="H20" s="4"/>
      <c r="I20" s="4"/>
    </row>
    <row r="21" customFormat="false" ht="13.5" hidden="false" customHeight="true" outlineLevel="0" collapsed="false">
      <c r="A21" s="144" t="s">
        <v>82</v>
      </c>
      <c r="B21" s="158" t="s">
        <v>89</v>
      </c>
      <c r="C21" s="145" t="s">
        <v>71</v>
      </c>
      <c r="D21" s="145"/>
      <c r="E21" s="110" t="n">
        <v>10.6</v>
      </c>
      <c r="F21" s="146" t="n">
        <v>0.00138888888888889</v>
      </c>
      <c r="G21" s="147" t="n">
        <f aca="false">G20+$F21</f>
        <v>0.559027777777778</v>
      </c>
      <c r="H21" s="4"/>
      <c r="I21" s="4"/>
    </row>
    <row r="22" customFormat="false" ht="13.5" hidden="false" customHeight="true" outlineLevel="0" collapsed="false">
      <c r="A22" s="159" t="s">
        <v>81</v>
      </c>
      <c r="B22" s="160" t="s">
        <v>86</v>
      </c>
      <c r="C22" s="161" t="s">
        <v>71</v>
      </c>
      <c r="D22" s="161"/>
      <c r="E22" s="10" t="n">
        <v>11.6</v>
      </c>
      <c r="F22" s="162" t="n">
        <v>0.000694444444444445</v>
      </c>
      <c r="G22" s="163" t="n">
        <f aca="false">G21+$F22</f>
        <v>0.559722222222222</v>
      </c>
      <c r="H22" s="4"/>
      <c r="I22" s="4"/>
    </row>
    <row r="23" customFormat="false" ht="13.5" hidden="false" customHeight="true" outlineLevel="0" collapsed="false">
      <c r="A23" s="174" t="s">
        <v>80</v>
      </c>
      <c r="B23" s="175" t="s">
        <v>87</v>
      </c>
      <c r="C23" s="176" t="s">
        <v>71</v>
      </c>
      <c r="D23" s="176"/>
      <c r="E23" s="32" t="n">
        <v>12.1</v>
      </c>
      <c r="F23" s="177" t="n">
        <v>0.000694444444444445</v>
      </c>
      <c r="G23" s="178" t="n">
        <f aca="false">SUM(G22,F23)</f>
        <v>0.560416666666667</v>
      </c>
      <c r="H23" s="4"/>
      <c r="I23" s="4"/>
    </row>
    <row r="24" customFormat="false" ht="13.5" hidden="false" customHeight="true" outlineLevel="0" collapsed="false">
      <c r="A24" s="133" t="s">
        <v>79</v>
      </c>
      <c r="B24" s="208" t="s">
        <v>89</v>
      </c>
      <c r="C24" s="134" t="s">
        <v>71</v>
      </c>
      <c r="D24" s="134"/>
      <c r="E24" s="135" t="n">
        <v>13.4</v>
      </c>
      <c r="F24" s="136" t="n">
        <v>0.000694444444444445</v>
      </c>
      <c r="G24" s="137" t="n">
        <f aca="false">G23+$F24</f>
        <v>0.561111111111111</v>
      </c>
      <c r="H24" s="138"/>
      <c r="I24" s="138"/>
    </row>
    <row r="25" customFormat="false" ht="13.5" hidden="false" customHeight="true" outlineLevel="0" collapsed="false">
      <c r="A25" s="139" t="s">
        <v>78</v>
      </c>
      <c r="B25" s="195" t="s">
        <v>88</v>
      </c>
      <c r="C25" s="140" t="s">
        <v>71</v>
      </c>
      <c r="D25" s="140"/>
      <c r="E25" s="141" t="n">
        <v>14.9</v>
      </c>
      <c r="F25" s="142" t="n">
        <v>0.00138888888888889</v>
      </c>
      <c r="G25" s="143" t="n">
        <f aca="false">G24+$F25</f>
        <v>0.5625</v>
      </c>
      <c r="H25" s="4"/>
      <c r="I25" s="4"/>
    </row>
    <row r="26" customFormat="false" ht="13.5" hidden="false" customHeight="true" outlineLevel="0" collapsed="false">
      <c r="A26" s="159" t="s">
        <v>16</v>
      </c>
      <c r="B26" s="160" t="s">
        <v>86</v>
      </c>
      <c r="C26" s="161" t="s">
        <v>71</v>
      </c>
      <c r="D26" s="161"/>
      <c r="E26" s="10" t="n">
        <v>16.4</v>
      </c>
      <c r="F26" s="162" t="n">
        <v>0.00138888888888889</v>
      </c>
      <c r="G26" s="163" t="n">
        <f aca="false">G25+$F26</f>
        <v>0.563888888888889</v>
      </c>
      <c r="H26" s="4"/>
      <c r="I26" s="4"/>
    </row>
    <row r="27" customFormat="false" ht="13.5" hidden="false" customHeight="true" outlineLevel="0" collapsed="false">
      <c r="A27" s="196" t="s">
        <v>25</v>
      </c>
      <c r="B27" s="197" t="s">
        <v>87</v>
      </c>
      <c r="C27" s="198" t="s">
        <v>71</v>
      </c>
      <c r="D27" s="198" t="s">
        <v>31</v>
      </c>
      <c r="E27" s="199" t="n">
        <v>17.9</v>
      </c>
      <c r="F27" s="209" t="n">
        <v>0.00138888888888889</v>
      </c>
      <c r="G27" s="201" t="n">
        <f aca="false">G26+$F27</f>
        <v>0.565277777777778</v>
      </c>
      <c r="H27" s="138"/>
      <c r="I27" s="138"/>
    </row>
    <row r="28" customFormat="false" ht="13.5" hidden="false" customHeight="true" outlineLevel="0" collapsed="false">
      <c r="A28" s="202" t="s">
        <v>25</v>
      </c>
      <c r="B28" s="203" t="s">
        <v>87</v>
      </c>
      <c r="C28" s="204" t="s">
        <v>71</v>
      </c>
      <c r="D28" s="204" t="s">
        <v>8</v>
      </c>
      <c r="E28" s="205" t="n">
        <v>17.9</v>
      </c>
      <c r="F28" s="206" t="n">
        <v>0.00138888888888889</v>
      </c>
      <c r="G28" s="210" t="n">
        <f aca="false">G27+$F28</f>
        <v>0.566666666666667</v>
      </c>
      <c r="H28" s="138"/>
      <c r="I28" s="138"/>
    </row>
    <row r="29" customFormat="false" ht="13.5" hidden="false" customHeight="true" outlineLevel="0" collapsed="false">
      <c r="A29" s="139" t="s">
        <v>16</v>
      </c>
      <c r="B29" s="195" t="s">
        <v>75</v>
      </c>
      <c r="C29" s="140" t="s">
        <v>71</v>
      </c>
      <c r="D29" s="140"/>
      <c r="E29" s="141" t="n">
        <v>19.4</v>
      </c>
      <c r="F29" s="142" t="n">
        <v>0.00138888888888889</v>
      </c>
      <c r="G29" s="143" t="n">
        <f aca="false">G28+$F29</f>
        <v>0.568055555555556</v>
      </c>
      <c r="H29" s="138"/>
      <c r="I29" s="138"/>
    </row>
    <row r="30" customFormat="false" ht="13.5" hidden="false" customHeight="true" outlineLevel="0" collapsed="false">
      <c r="A30" s="174" t="s">
        <v>103</v>
      </c>
      <c r="B30" s="175" t="n">
        <v>13</v>
      </c>
      <c r="C30" s="176" t="s">
        <v>104</v>
      </c>
      <c r="D30" s="176"/>
      <c r="E30" s="32" t="n">
        <v>20.5</v>
      </c>
      <c r="F30" s="177" t="n">
        <v>0.00277777777777778</v>
      </c>
      <c r="G30" s="178" t="n">
        <f aca="false">SUM(G29,F30)</f>
        <v>0.570833333333333</v>
      </c>
      <c r="H30" s="138"/>
      <c r="I30" s="138"/>
    </row>
    <row r="31" customFormat="false" ht="13.5" hidden="false" customHeight="true" outlineLevel="0" collapsed="false">
      <c r="A31" s="159" t="s">
        <v>78</v>
      </c>
      <c r="B31" s="160" t="s">
        <v>73</v>
      </c>
      <c r="C31" s="161" t="s">
        <v>71</v>
      </c>
      <c r="D31" s="161"/>
      <c r="E31" s="10" t="n">
        <v>24.3</v>
      </c>
      <c r="F31" s="162" t="n">
        <v>0.00416666666666667</v>
      </c>
      <c r="G31" s="163" t="n">
        <f aca="false">G30+$F31</f>
        <v>0.575</v>
      </c>
      <c r="H31" s="138"/>
      <c r="I31" s="138"/>
    </row>
    <row r="32" customFormat="false" ht="13.5" hidden="false" customHeight="true" outlineLevel="0" collapsed="false">
      <c r="A32" s="133" t="s">
        <v>79</v>
      </c>
      <c r="B32" s="208" t="s">
        <v>70</v>
      </c>
      <c r="C32" s="134" t="s">
        <v>71</v>
      </c>
      <c r="D32" s="134" t="s">
        <v>31</v>
      </c>
      <c r="E32" s="135" t="n">
        <v>25.8</v>
      </c>
      <c r="F32" s="136" t="n">
        <v>0.00138888888888889</v>
      </c>
      <c r="G32" s="137" t="n">
        <f aca="false">G31+$F32</f>
        <v>0.576388888888889</v>
      </c>
      <c r="H32" s="138"/>
      <c r="I32" s="138"/>
    </row>
    <row r="33" customFormat="false" ht="13.5" hidden="true" customHeight="true" outlineLevel="0" collapsed="false">
      <c r="A33" s="24" t="s">
        <v>105</v>
      </c>
      <c r="B33" s="25" t="s">
        <v>86</v>
      </c>
      <c r="C33" s="25" t="s">
        <v>71</v>
      </c>
      <c r="D33" s="25"/>
      <c r="E33" s="46" t="s">
        <v>9</v>
      </c>
      <c r="F33" s="211" t="s">
        <v>9</v>
      </c>
      <c r="G33" s="212" t="s">
        <v>9</v>
      </c>
      <c r="H33" s="4"/>
      <c r="I33" s="4"/>
    </row>
    <row r="34" customFormat="false" ht="13.5" hidden="true" customHeight="true" outlineLevel="0" collapsed="false">
      <c r="A34" s="37" t="s">
        <v>106</v>
      </c>
      <c r="B34" s="82" t="s">
        <v>87</v>
      </c>
      <c r="C34" s="82" t="s">
        <v>71</v>
      </c>
      <c r="D34" s="82"/>
      <c r="E34" s="86" t="s">
        <v>9</v>
      </c>
      <c r="F34" s="213" t="s">
        <v>9</v>
      </c>
      <c r="G34" s="214" t="s">
        <v>9</v>
      </c>
      <c r="H34" s="4"/>
      <c r="I34" s="4"/>
    </row>
    <row r="35" customFormat="false" ht="13.5" hidden="true" customHeight="true" outlineLevel="0" collapsed="false">
      <c r="A35" s="37" t="s">
        <v>72</v>
      </c>
      <c r="B35" s="82" t="s">
        <v>88</v>
      </c>
      <c r="C35" s="82" t="s">
        <v>71</v>
      </c>
      <c r="D35" s="82"/>
      <c r="E35" s="86" t="s">
        <v>9</v>
      </c>
      <c r="F35" s="213" t="s">
        <v>9</v>
      </c>
      <c r="G35" s="214" t="s">
        <v>9</v>
      </c>
      <c r="H35" s="4"/>
      <c r="I35" s="4"/>
    </row>
    <row r="36" customFormat="false" ht="13.5" hidden="true" customHeight="true" outlineLevel="0" collapsed="false">
      <c r="A36" s="37" t="s">
        <v>69</v>
      </c>
      <c r="B36" s="82" t="s">
        <v>89</v>
      </c>
      <c r="C36" s="82" t="s">
        <v>71</v>
      </c>
      <c r="D36" s="82"/>
      <c r="E36" s="86" t="s">
        <v>9</v>
      </c>
      <c r="F36" s="213" t="s">
        <v>9</v>
      </c>
      <c r="G36" s="214" t="s">
        <v>9</v>
      </c>
    </row>
    <row r="37" customFormat="false" ht="13.5" hidden="true" customHeight="true" outlineLevel="0" collapsed="false">
      <c r="A37" s="37" t="s">
        <v>68</v>
      </c>
      <c r="B37" s="82" t="n">
        <v>224</v>
      </c>
      <c r="C37" s="82" t="s">
        <v>67</v>
      </c>
      <c r="D37" s="82"/>
      <c r="E37" s="86" t="s">
        <v>9</v>
      </c>
      <c r="F37" s="213" t="s">
        <v>9</v>
      </c>
      <c r="G37" s="214" t="s">
        <v>9</v>
      </c>
    </row>
    <row r="38" customFormat="false" ht="13.5" hidden="true" customHeight="true" outlineLevel="0" collapsed="false">
      <c r="A38" s="215" t="s">
        <v>66</v>
      </c>
      <c r="B38" s="92" t="n">
        <v>202</v>
      </c>
      <c r="C38" s="82" t="s">
        <v>67</v>
      </c>
      <c r="D38" s="82"/>
      <c r="E38" s="86" t="s">
        <v>9</v>
      </c>
      <c r="F38" s="213" t="s">
        <v>9</v>
      </c>
      <c r="G38" s="214" t="s">
        <v>9</v>
      </c>
    </row>
    <row r="39" customFormat="false" ht="13.5" hidden="true" customHeight="true" outlineLevel="0" collapsed="false">
      <c r="A39" s="216" t="s">
        <v>107</v>
      </c>
      <c r="B39" s="85" t="n">
        <v>160</v>
      </c>
      <c r="C39" s="85" t="s">
        <v>65</v>
      </c>
      <c r="D39" s="85" t="s">
        <v>31</v>
      </c>
      <c r="E39" s="86" t="s">
        <v>9</v>
      </c>
      <c r="F39" s="213" t="s">
        <v>9</v>
      </c>
      <c r="G39" s="217" t="s">
        <v>9</v>
      </c>
    </row>
    <row r="40" s="1" customFormat="true" ht="13.5" hidden="false" customHeight="true" outlineLevel="0" collapsed="false">
      <c r="B40" s="2"/>
      <c r="O40" s="0"/>
      <c r="P40" s="0"/>
    </row>
    <row r="41" customFormat="false" ht="13.5" hidden="false" customHeight="true" outlineLevel="0" collapsed="false">
      <c r="A41" s="1" t="s">
        <v>91</v>
      </c>
      <c r="F41" s="1"/>
    </row>
    <row r="42" customFormat="false" ht="13.5" hidden="false" customHeight="true" outlineLevel="0" collapsed="false">
      <c r="A42" s="1" t="s">
        <v>108</v>
      </c>
      <c r="C42" s="79"/>
      <c r="E42" s="2"/>
      <c r="F42" s="1"/>
    </row>
    <row r="43" s="1" customFormat="true" ht="13.5" hidden="false" customHeight="true" outlineLevel="0" collapsed="false">
      <c r="F43" s="3"/>
      <c r="G43" s="3"/>
      <c r="H43" s="4"/>
      <c r="I43" s="4"/>
      <c r="J43" s="185"/>
      <c r="K43" s="4"/>
      <c r="L43" s="4"/>
      <c r="O43" s="0"/>
      <c r="P43" s="0"/>
    </row>
    <row r="44" s="4" customFormat="true" ht="13.5" hidden="false" customHeight="true" outlineLevel="0" collapsed="false">
      <c r="A44" s="1" t="s">
        <v>92</v>
      </c>
      <c r="B44" s="2"/>
      <c r="C44" s="2"/>
      <c r="D44" s="2"/>
      <c r="E44" s="3"/>
      <c r="F44" s="3"/>
      <c r="G44" s="1"/>
      <c r="H44" s="1"/>
      <c r="I44" s="1"/>
      <c r="J44" s="1"/>
      <c r="O44" s="0"/>
      <c r="P44" s="0"/>
    </row>
    <row r="45" s="4" customFormat="true" ht="13.5" hidden="false" customHeight="true" outlineLevel="0" collapsed="false">
      <c r="A45" s="1" t="s">
        <v>93</v>
      </c>
      <c r="B45" s="2"/>
      <c r="C45" s="2"/>
      <c r="D45" s="2"/>
      <c r="E45" s="3"/>
      <c r="F45" s="3"/>
      <c r="G45" s="1"/>
      <c r="H45" s="1"/>
      <c r="I45" s="1"/>
      <c r="J45" s="1"/>
      <c r="O45" s="0"/>
      <c r="P45" s="0"/>
    </row>
    <row r="46" s="4" customFormat="true" ht="13.5" hidden="false" customHeight="true" outlineLevel="0" collapsed="false">
      <c r="A46" s="1" t="s">
        <v>94</v>
      </c>
      <c r="B46" s="2"/>
      <c r="C46" s="2"/>
      <c r="D46" s="2"/>
      <c r="E46" s="3"/>
      <c r="F46" s="3"/>
      <c r="G46" s="1"/>
      <c r="H46" s="2"/>
      <c r="I46" s="2"/>
      <c r="J46" s="1"/>
      <c r="O46" s="0"/>
      <c r="P46" s="0"/>
    </row>
    <row r="47" customFormat="false" ht="13.5" hidden="false" customHeight="true" outlineLevel="0" collapsed="false">
      <c r="A47" s="1" t="s">
        <v>95</v>
      </c>
      <c r="H47" s="2"/>
      <c r="I47" s="2"/>
      <c r="J47" s="2"/>
    </row>
    <row r="48" s="1" customFormat="true" ht="13.5" hidden="false" customHeight="true" outlineLevel="0" collapsed="false">
      <c r="O48" s="0"/>
      <c r="P48" s="0"/>
    </row>
    <row r="49" s="1" customFormat="true" ht="13.5" hidden="false" customHeight="true" outlineLevel="0" collapsed="false">
      <c r="O49" s="0"/>
      <c r="P49" s="0"/>
    </row>
    <row r="50" customFormat="false" ht="13.5" hidden="false" customHeight="true" outlineLevel="0" collapsed="false">
      <c r="A50" s="1" t="s">
        <v>44</v>
      </c>
      <c r="B50" s="4"/>
      <c r="C50" s="4"/>
      <c r="D50" s="4"/>
      <c r="E50" s="4"/>
      <c r="F50" s="4"/>
    </row>
    <row r="51" customFormat="false" ht="13.5" hidden="false" customHeight="true" outlineLevel="0" collapsed="false">
      <c r="A51" s="1" t="s">
        <v>48</v>
      </c>
      <c r="B51" s="4"/>
      <c r="C51" s="4"/>
      <c r="D51" s="4"/>
      <c r="E51" s="4"/>
      <c r="F51" s="4"/>
    </row>
    <row r="52" customFormat="false" ht="13.5" hidden="false" customHeight="true" outlineLevel="0" collapsed="false">
      <c r="A52" s="1" t="s">
        <v>96</v>
      </c>
    </row>
    <row r="53" customFormat="false" ht="13.5" hidden="false" customHeight="true" outlineLevel="0" collapsed="false">
      <c r="A53" s="1" t="s">
        <v>97</v>
      </c>
    </row>
    <row r="54" customFormat="false" ht="13.5" hidden="false" customHeight="true" outlineLevel="0" collapsed="false">
      <c r="A54" s="1" t="s">
        <v>98</v>
      </c>
    </row>
    <row r="55" s="2" customFormat="true" ht="13.5" hidden="false" customHeight="true" outlineLevel="0" collapsed="false">
      <c r="A55" s="1" t="s">
        <v>99</v>
      </c>
      <c r="E55" s="3"/>
      <c r="F55" s="3"/>
      <c r="O55" s="0"/>
      <c r="P55" s="0"/>
    </row>
    <row r="56" s="2" customFormat="true" ht="13.5" hidden="false" customHeight="true" outlineLevel="0" collapsed="false">
      <c r="A56" s="1"/>
      <c r="E56" s="3"/>
      <c r="F56" s="3"/>
      <c r="G56" s="1"/>
      <c r="H56" s="1"/>
      <c r="I56" s="1"/>
      <c r="O56" s="0"/>
      <c r="P56" s="0"/>
    </row>
  </sheetData>
  <mergeCells count="8">
    <mergeCell ref="C2:I2"/>
    <mergeCell ref="A9:A10"/>
    <mergeCell ref="B9:B10"/>
    <mergeCell ref="C9:C10"/>
    <mergeCell ref="D9:D10"/>
    <mergeCell ref="E9:E10"/>
    <mergeCell ref="F9:F10"/>
    <mergeCell ref="G9:G10"/>
  </mergeCells>
  <printOptions headings="false" gridLines="false" gridLinesSet="true" horizontalCentered="false" verticalCentered="false"/>
  <pageMargins left="0.315277777777778" right="0.196527777777778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2A3FC"/>
    <pageSetUpPr fitToPage="false"/>
  </sheetPr>
  <dimension ref="A1:N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4" activeCellId="0" sqref="I24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30.14"/>
    <col collapsed="false" customWidth="true" hidden="false" outlineLevel="0" max="10" min="10" style="0" width="1.85"/>
    <col collapsed="false" customWidth="true" hidden="true" outlineLevel="0" max="14" min="11" style="0" width="9.14"/>
  </cols>
  <sheetData>
    <row r="1" customFormat="false" ht="15" hidden="false" customHeight="false" outlineLevel="0" collapsed="false">
      <c r="A1" s="116" t="s">
        <v>52</v>
      </c>
      <c r="B1" s="117"/>
      <c r="C1" s="118"/>
      <c r="D1" s="118"/>
      <c r="E1" s="119"/>
      <c r="F1" s="120"/>
      <c r="G1" s="120"/>
      <c r="H1" s="120"/>
      <c r="I1" s="120"/>
      <c r="J1" s="120"/>
      <c r="K1" s="120"/>
      <c r="L1" s="120"/>
      <c r="M1" s="120"/>
      <c r="N1" s="121"/>
    </row>
    <row r="2" customFormat="false" ht="23.25" hidden="false" customHeight="true" outlineLevel="0" collapsed="false">
      <c r="A2" s="122" t="s">
        <v>53</v>
      </c>
      <c r="B2" s="123"/>
      <c r="C2" s="124" t="s">
        <v>109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customFormat="false" ht="15" hidden="false" customHeight="false" outlineLevel="0" collapsed="false">
      <c r="A3" s="122" t="s">
        <v>55</v>
      </c>
      <c r="B3" s="122"/>
      <c r="C3" s="125" t="s">
        <v>110</v>
      </c>
      <c r="D3" s="126"/>
      <c r="E3" s="126"/>
      <c r="F3" s="120"/>
      <c r="G3" s="120"/>
      <c r="H3" s="120"/>
      <c r="I3" s="120"/>
      <c r="J3" s="120"/>
      <c r="K3" s="120"/>
      <c r="L3" s="120"/>
      <c r="M3" s="120"/>
      <c r="N3" s="121"/>
    </row>
    <row r="4" customFormat="false" ht="15" hidden="false" customHeight="false" outlineLevel="0" collapsed="false">
      <c r="A4" s="122" t="s">
        <v>57</v>
      </c>
      <c r="B4" s="122"/>
      <c r="C4" s="118" t="s">
        <v>58</v>
      </c>
      <c r="D4" s="118"/>
      <c r="E4" s="119"/>
      <c r="F4" s="120"/>
      <c r="G4" s="120"/>
      <c r="H4" s="120"/>
      <c r="I4" s="120"/>
      <c r="J4" s="120"/>
      <c r="K4" s="120"/>
      <c r="L4" s="120"/>
      <c r="M4" s="120"/>
      <c r="N4" s="121"/>
    </row>
    <row r="5" customFormat="false" ht="15" hidden="false" customHeight="false" outlineLevel="0" collapsed="false">
      <c r="A5" s="122" t="s">
        <v>59</v>
      </c>
      <c r="B5" s="122"/>
      <c r="C5" s="118"/>
      <c r="D5" s="118"/>
      <c r="E5" s="119"/>
      <c r="F5" s="120"/>
      <c r="G5" s="120"/>
      <c r="H5" s="120"/>
      <c r="I5" s="120"/>
      <c r="J5" s="120"/>
      <c r="K5" s="120"/>
      <c r="L5" s="120"/>
      <c r="M5" s="120"/>
      <c r="N5" s="121"/>
    </row>
    <row r="6" customFormat="false" ht="15" hidden="false" customHeight="false" outlineLevel="0" collapsed="false">
      <c r="A6" s="121"/>
      <c r="B6" s="121"/>
      <c r="C6" s="127"/>
      <c r="D6" s="118"/>
      <c r="E6" s="119"/>
      <c r="F6" s="120"/>
      <c r="G6" s="120"/>
      <c r="H6" s="120"/>
      <c r="I6" s="120"/>
      <c r="J6" s="120"/>
      <c r="K6" s="120"/>
      <c r="L6" s="120"/>
      <c r="M6" s="120"/>
      <c r="N6" s="121"/>
    </row>
    <row r="7" customFormat="false" ht="15" hidden="false" customHeight="false" outlineLevel="0" collapsed="false">
      <c r="A7" s="121" t="s">
        <v>60</v>
      </c>
      <c r="B7" s="121"/>
      <c r="C7" s="127"/>
      <c r="D7" s="118"/>
      <c r="E7" s="119"/>
      <c r="F7" s="120"/>
      <c r="G7" s="120"/>
      <c r="H7" s="120"/>
      <c r="I7" s="120"/>
      <c r="J7" s="120"/>
      <c r="K7" s="120"/>
      <c r="L7" s="120"/>
      <c r="M7" s="120"/>
      <c r="N7" s="121"/>
    </row>
    <row r="9" customFormat="false" ht="15" hidden="false" customHeight="false" outlineLevel="0" collapsed="false">
      <c r="A9" s="128" t="s">
        <v>3</v>
      </c>
      <c r="B9" s="129" t="s">
        <v>61</v>
      </c>
      <c r="C9" s="129" t="s">
        <v>62</v>
      </c>
      <c r="D9" s="129"/>
      <c r="E9" s="186" t="s">
        <v>4</v>
      </c>
      <c r="F9" s="218" t="s">
        <v>63</v>
      </c>
      <c r="G9" s="219" t="s">
        <v>6</v>
      </c>
    </row>
    <row r="10" customFormat="false" ht="15" hidden="false" customHeight="false" outlineLevel="0" collapsed="false">
      <c r="A10" s="128"/>
      <c r="B10" s="129"/>
      <c r="C10" s="129"/>
      <c r="D10" s="129"/>
      <c r="E10" s="186"/>
      <c r="F10" s="218"/>
      <c r="G10" s="219"/>
    </row>
    <row r="11" customFormat="false" ht="15" hidden="false" customHeight="false" outlineLevel="0" collapsed="false">
      <c r="A11" s="133" t="s">
        <v>79</v>
      </c>
      <c r="B11" s="208" t="s">
        <v>89</v>
      </c>
      <c r="C11" s="134" t="s">
        <v>71</v>
      </c>
      <c r="D11" s="134"/>
      <c r="E11" s="135" t="n">
        <v>0</v>
      </c>
      <c r="F11" s="136" t="n">
        <v>0</v>
      </c>
      <c r="G11" s="220" t="n">
        <v>0.313194444444444</v>
      </c>
    </row>
    <row r="12" customFormat="false" ht="15" hidden="false" customHeight="false" outlineLevel="0" collapsed="false">
      <c r="A12" s="139" t="s">
        <v>78</v>
      </c>
      <c r="B12" s="195" t="s">
        <v>88</v>
      </c>
      <c r="C12" s="140" t="s">
        <v>71</v>
      </c>
      <c r="D12" s="140"/>
      <c r="E12" s="141" t="n">
        <v>1.5</v>
      </c>
      <c r="F12" s="142" t="n">
        <v>0.00138888888888889</v>
      </c>
      <c r="G12" s="221" t="n">
        <f aca="false">G11+$F12</f>
        <v>0.314583333333333</v>
      </c>
    </row>
    <row r="13" customFormat="false" ht="15" hidden="false" customHeight="false" outlineLevel="0" collapsed="false">
      <c r="A13" s="174" t="s">
        <v>103</v>
      </c>
      <c r="B13" s="175" t="n">
        <v>13</v>
      </c>
      <c r="C13" s="176" t="s">
        <v>104</v>
      </c>
      <c r="D13" s="176"/>
      <c r="E13" s="32" t="n">
        <v>5.3</v>
      </c>
      <c r="F13" s="177" t="n">
        <v>0.00416666666666667</v>
      </c>
      <c r="G13" s="222" t="n">
        <f aca="false">SUM(G12,F13)</f>
        <v>0.31875</v>
      </c>
    </row>
    <row r="14" customFormat="false" ht="15" hidden="false" customHeight="false" outlineLevel="0" collapsed="false">
      <c r="A14" s="159" t="s">
        <v>16</v>
      </c>
      <c r="B14" s="160" t="s">
        <v>86</v>
      </c>
      <c r="C14" s="161" t="s">
        <v>71</v>
      </c>
      <c r="D14" s="161"/>
      <c r="E14" s="10" t="n">
        <v>6.8</v>
      </c>
      <c r="F14" s="162" t="n">
        <v>0.00138888888888889</v>
      </c>
      <c r="G14" s="223" t="n">
        <f aca="false">G13+$F14</f>
        <v>0.320138888888889</v>
      </c>
    </row>
    <row r="15" customFormat="false" ht="15" hidden="false" customHeight="false" outlineLevel="0" collapsed="false">
      <c r="A15" s="133" t="s">
        <v>25</v>
      </c>
      <c r="B15" s="208" t="s">
        <v>87</v>
      </c>
      <c r="C15" s="134" t="s">
        <v>71</v>
      </c>
      <c r="D15" s="134" t="s">
        <v>31</v>
      </c>
      <c r="E15" s="135" t="n">
        <v>8.3</v>
      </c>
      <c r="F15" s="136" t="n">
        <v>0.00138888888888889</v>
      </c>
      <c r="G15" s="220" t="n">
        <f aca="false">G14+$F15</f>
        <v>0.321527777777778</v>
      </c>
    </row>
    <row r="16" customFormat="false" ht="15" hidden="false" customHeight="false" outlineLevel="0" collapsed="false">
      <c r="A16" s="144" t="s">
        <v>105</v>
      </c>
      <c r="B16" s="158" t="s">
        <v>86</v>
      </c>
      <c r="C16" s="145" t="s">
        <v>71</v>
      </c>
      <c r="D16" s="145"/>
      <c r="E16" s="110" t="n">
        <v>11.3</v>
      </c>
      <c r="F16" s="146" t="n">
        <v>0.00277777777777778</v>
      </c>
      <c r="G16" s="224" t="n">
        <f aca="false">G15+$F16</f>
        <v>0.324305555555556</v>
      </c>
    </row>
    <row r="17" customFormat="false" ht="15" hidden="false" customHeight="false" outlineLevel="0" collapsed="false">
      <c r="A17" s="144" t="s">
        <v>106</v>
      </c>
      <c r="B17" s="158" t="s">
        <v>87</v>
      </c>
      <c r="C17" s="145" t="s">
        <v>71</v>
      </c>
      <c r="D17" s="145"/>
      <c r="E17" s="110" t="n">
        <v>11.8</v>
      </c>
      <c r="F17" s="146" t="n">
        <v>0.000694444444444445</v>
      </c>
      <c r="G17" s="224" t="n">
        <f aca="false">G16+$F17</f>
        <v>0.325</v>
      </c>
    </row>
    <row r="18" customFormat="false" ht="15" hidden="false" customHeight="false" outlineLevel="0" collapsed="false">
      <c r="A18" s="144" t="s">
        <v>72</v>
      </c>
      <c r="B18" s="158" t="s">
        <v>88</v>
      </c>
      <c r="C18" s="145" t="s">
        <v>71</v>
      </c>
      <c r="D18" s="145"/>
      <c r="E18" s="110" t="n">
        <v>12.2</v>
      </c>
      <c r="F18" s="146" t="n">
        <v>0.000694444444444445</v>
      </c>
      <c r="G18" s="224" t="n">
        <f aca="false">G17+$F18</f>
        <v>0.325694444444444</v>
      </c>
    </row>
    <row r="19" customFormat="false" ht="15" hidden="false" customHeight="false" outlineLevel="0" collapsed="false">
      <c r="A19" s="144" t="s">
        <v>69</v>
      </c>
      <c r="B19" s="158" t="s">
        <v>89</v>
      </c>
      <c r="C19" s="145" t="s">
        <v>71</v>
      </c>
      <c r="D19" s="145"/>
      <c r="E19" s="110" t="n">
        <v>12.5</v>
      </c>
      <c r="F19" s="146" t="n">
        <v>0.00138888888888889</v>
      </c>
      <c r="G19" s="224" t="n">
        <f aca="false">G18+$F19</f>
        <v>0.327083333333333</v>
      </c>
    </row>
    <row r="20" customFormat="false" ht="15" hidden="false" customHeight="false" outlineLevel="0" collapsed="false">
      <c r="A20" s="144" t="s">
        <v>68</v>
      </c>
      <c r="B20" s="158" t="n">
        <v>224</v>
      </c>
      <c r="C20" s="145" t="s">
        <v>67</v>
      </c>
      <c r="D20" s="145"/>
      <c r="E20" s="110" t="n">
        <v>13.1</v>
      </c>
      <c r="F20" s="146" t="n">
        <v>0.000694444444444445</v>
      </c>
      <c r="G20" s="224" t="n">
        <f aca="false">G19+$F20</f>
        <v>0.327777777777778</v>
      </c>
    </row>
    <row r="21" customFormat="false" ht="15" hidden="false" customHeight="false" outlineLevel="0" collapsed="false">
      <c r="A21" s="159" t="s">
        <v>66</v>
      </c>
      <c r="B21" s="160" t="n">
        <v>202</v>
      </c>
      <c r="C21" s="161" t="s">
        <v>67</v>
      </c>
      <c r="D21" s="161"/>
      <c r="E21" s="10" t="n">
        <v>13.7</v>
      </c>
      <c r="F21" s="162" t="n">
        <v>0.000694444444444445</v>
      </c>
      <c r="G21" s="223" t="n">
        <f aca="false">G20+$F21</f>
        <v>0.328472222222222</v>
      </c>
    </row>
    <row r="22" customFormat="false" ht="15" hidden="false" customHeight="false" outlineLevel="0" collapsed="false">
      <c r="A22" s="133" t="s">
        <v>107</v>
      </c>
      <c r="B22" s="208" t="n">
        <v>160</v>
      </c>
      <c r="C22" s="134" t="s">
        <v>65</v>
      </c>
      <c r="D22" s="134" t="s">
        <v>31</v>
      </c>
      <c r="E22" s="135" t="n">
        <v>16</v>
      </c>
      <c r="F22" s="136" t="n">
        <v>0.00347222222222222</v>
      </c>
      <c r="G22" s="220" t="n">
        <f aca="false">G21+$F22</f>
        <v>0.331944444444444</v>
      </c>
    </row>
    <row r="24" customFormat="false" ht="15" hidden="false" customHeight="false" outlineLevel="0" collapsed="false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customFormat="false" ht="15" hidden="false" customHeight="false" outlineLevel="0" collapsed="false">
      <c r="A25" s="1" t="s">
        <v>91</v>
      </c>
      <c r="B25" s="2"/>
      <c r="C25" s="2"/>
      <c r="D25" s="2"/>
      <c r="E25" s="3"/>
      <c r="F25" s="1"/>
      <c r="G25" s="1"/>
      <c r="H25" s="1"/>
      <c r="I25" s="1"/>
      <c r="J25" s="1"/>
      <c r="K25" s="1"/>
      <c r="L25" s="1"/>
      <c r="M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3"/>
      <c r="G26" s="3"/>
      <c r="H26" s="3"/>
      <c r="I26" s="3"/>
      <c r="J26" s="4"/>
      <c r="K26" s="4"/>
      <c r="L26" s="4"/>
      <c r="M26" s="4"/>
    </row>
    <row r="27" customFormat="false" ht="15" hidden="false" customHeight="false" outlineLevel="0" collapsed="false">
      <c r="A27" s="1" t="s">
        <v>92</v>
      </c>
      <c r="B27" s="2"/>
      <c r="C27" s="2"/>
      <c r="D27" s="2"/>
      <c r="E27" s="3"/>
      <c r="F27" s="3"/>
      <c r="G27" s="4"/>
      <c r="H27" s="1"/>
      <c r="I27" s="1"/>
      <c r="J27" s="1"/>
      <c r="K27" s="1"/>
      <c r="L27" s="4"/>
      <c r="M27" s="4"/>
    </row>
    <row r="28" customFormat="false" ht="15" hidden="false" customHeight="false" outlineLevel="0" collapsed="false">
      <c r="A28" s="1" t="s">
        <v>93</v>
      </c>
      <c r="B28" s="2"/>
      <c r="C28" s="2"/>
      <c r="D28" s="2"/>
      <c r="E28" s="3"/>
      <c r="F28" s="3"/>
      <c r="G28" s="4"/>
      <c r="H28" s="1"/>
      <c r="I28" s="1"/>
      <c r="J28" s="1"/>
      <c r="K28" s="1"/>
      <c r="L28" s="4"/>
      <c r="M28" s="4"/>
    </row>
    <row r="29" customFormat="false" ht="15" hidden="false" customHeight="false" outlineLevel="0" collapsed="false">
      <c r="A29" s="1" t="s">
        <v>94</v>
      </c>
      <c r="B29" s="2"/>
      <c r="C29" s="2"/>
      <c r="D29" s="2"/>
      <c r="E29" s="3"/>
      <c r="F29" s="3"/>
      <c r="G29" s="4"/>
      <c r="H29" s="1"/>
      <c r="I29" s="1"/>
      <c r="J29" s="2"/>
      <c r="K29" s="2"/>
      <c r="L29" s="4"/>
      <c r="M29" s="4"/>
    </row>
    <row r="30" customFormat="false" ht="15" hidden="false" customHeight="false" outlineLevel="0" collapsed="false">
      <c r="A30" s="1" t="s">
        <v>95</v>
      </c>
      <c r="B30" s="2"/>
      <c r="C30" s="2"/>
      <c r="D30" s="2"/>
      <c r="E30" s="3"/>
      <c r="F30" s="3"/>
      <c r="G30" s="4"/>
      <c r="H30" s="1"/>
      <c r="I30" s="1"/>
      <c r="J30" s="2"/>
      <c r="K30" s="2"/>
      <c r="L30" s="1"/>
      <c r="M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customFormat="false" ht="15" hidden="false" customHeight="false" outlineLevel="0" collapsed="false">
      <c r="A33" s="1" t="s">
        <v>44</v>
      </c>
      <c r="B33" s="2"/>
      <c r="C33" s="2"/>
      <c r="D33" s="2"/>
      <c r="E33" s="2"/>
      <c r="F33" s="2"/>
      <c r="G33" s="2"/>
      <c r="H33" s="1"/>
      <c r="I33" s="1"/>
      <c r="J33" s="1"/>
      <c r="K33" s="1"/>
      <c r="L33" s="1"/>
      <c r="M33" s="1"/>
    </row>
    <row r="34" customFormat="false" ht="15" hidden="false" customHeight="false" outlineLevel="0" collapsed="false">
      <c r="A34" s="1" t="s">
        <v>48</v>
      </c>
      <c r="B34" s="2"/>
      <c r="C34" s="2"/>
      <c r="D34" s="2"/>
      <c r="E34" s="3"/>
      <c r="F34" s="3"/>
      <c r="G34" s="4"/>
      <c r="H34" s="1"/>
      <c r="I34" s="1"/>
      <c r="J34" s="1"/>
      <c r="K34" s="1"/>
      <c r="L34" s="1"/>
      <c r="M34" s="1"/>
    </row>
    <row r="35" customFormat="false" ht="15" hidden="false" customHeight="false" outlineLevel="0" collapsed="false">
      <c r="A35" s="1" t="s">
        <v>96</v>
      </c>
      <c r="B35" s="2"/>
      <c r="C35" s="2"/>
      <c r="D35" s="2"/>
      <c r="E35" s="3"/>
      <c r="F35" s="3"/>
      <c r="G35" s="4"/>
      <c r="H35" s="1"/>
      <c r="I35" s="1"/>
      <c r="J35" s="1"/>
      <c r="K35" s="1"/>
      <c r="L35" s="1"/>
      <c r="M35" s="1"/>
    </row>
    <row r="36" customFormat="false" ht="15" hidden="false" customHeight="false" outlineLevel="0" collapsed="false">
      <c r="A36" s="1" t="s">
        <v>97</v>
      </c>
      <c r="B36" s="2"/>
      <c r="C36" s="2"/>
      <c r="D36" s="2"/>
      <c r="E36" s="3"/>
      <c r="F36" s="3"/>
      <c r="G36" s="4"/>
      <c r="H36" s="1"/>
      <c r="I36" s="1"/>
      <c r="J36" s="1"/>
      <c r="K36" s="1"/>
      <c r="L36" s="1"/>
      <c r="M36" s="1"/>
    </row>
    <row r="37" customFormat="false" ht="15" hidden="false" customHeight="false" outlineLevel="0" collapsed="false">
      <c r="A37" s="1" t="s">
        <v>98</v>
      </c>
      <c r="B37" s="2"/>
      <c r="C37" s="2"/>
      <c r="D37" s="2"/>
      <c r="E37" s="3"/>
      <c r="F37" s="3"/>
      <c r="G37" s="4"/>
      <c r="H37" s="1"/>
      <c r="I37" s="1"/>
      <c r="J37" s="1"/>
      <c r="K37" s="1"/>
      <c r="L37" s="2"/>
      <c r="M37" s="2"/>
    </row>
    <row r="38" customFormat="false" ht="15" hidden="false" customHeight="false" outlineLevel="0" collapsed="false">
      <c r="A38" s="1" t="s">
        <v>99</v>
      </c>
      <c r="B38" s="2"/>
      <c r="C38" s="2"/>
      <c r="D38" s="2"/>
      <c r="E38" s="3"/>
      <c r="F38" s="3"/>
      <c r="G38" s="4"/>
      <c r="H38" s="2"/>
      <c r="I38" s="2"/>
      <c r="J38" s="2"/>
      <c r="K38" s="2"/>
      <c r="L38" s="2"/>
      <c r="M38" s="2"/>
    </row>
    <row r="39" customFormat="false" ht="15" hidden="false" customHeight="false" outlineLevel="0" collapsed="false">
      <c r="A39" s="2"/>
      <c r="B39" s="2"/>
      <c r="C39" s="2"/>
      <c r="D39" s="2"/>
      <c r="E39" s="2"/>
      <c r="F39" s="2"/>
      <c r="G39" s="2"/>
      <c r="H39" s="1"/>
      <c r="I39" s="1"/>
      <c r="J39" s="1"/>
      <c r="K39" s="1"/>
      <c r="L39" s="1"/>
      <c r="M39" s="1"/>
    </row>
    <row r="40" customFormat="false" ht="15" hidden="false" customHeight="false" outlineLevel="0" collapsed="false">
      <c r="A40" s="1"/>
      <c r="B40" s="2"/>
      <c r="C40" s="2"/>
      <c r="D40" s="2"/>
      <c r="E40" s="3"/>
      <c r="F40" s="3"/>
      <c r="G40" s="4"/>
      <c r="H40" s="1"/>
      <c r="I40" s="1"/>
      <c r="J40" s="1"/>
      <c r="K40" s="1"/>
      <c r="L40" s="1"/>
      <c r="M40" s="1"/>
    </row>
  </sheetData>
  <mergeCells count="8">
    <mergeCell ref="C2:N2"/>
    <mergeCell ref="A9:A10"/>
    <mergeCell ref="B9:B10"/>
    <mergeCell ref="C9:C10"/>
    <mergeCell ref="D9:D10"/>
    <mergeCell ref="E9:E10"/>
    <mergeCell ref="F9:F10"/>
    <mergeCell ref="G9:G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2A3FC"/>
    <pageSetUpPr fitToPage="false"/>
  </sheetPr>
  <dimension ref="A1:I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0" activeCellId="0" sqref="L30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22.42"/>
  </cols>
  <sheetData>
    <row r="1" customFormat="false" ht="15" hidden="false" customHeight="false" outlineLevel="0" collapsed="false">
      <c r="A1" s="116" t="s">
        <v>52</v>
      </c>
      <c r="B1" s="117"/>
      <c r="C1" s="118"/>
      <c r="D1" s="118"/>
      <c r="E1" s="119"/>
      <c r="F1" s="120"/>
      <c r="G1" s="120"/>
      <c r="H1" s="120"/>
      <c r="I1" s="121"/>
    </row>
    <row r="2" customFormat="false" ht="39.75" hidden="false" customHeight="true" outlineLevel="0" collapsed="false">
      <c r="A2" s="122" t="s">
        <v>53</v>
      </c>
      <c r="B2" s="123"/>
      <c r="C2" s="124" t="s">
        <v>111</v>
      </c>
      <c r="D2" s="124"/>
      <c r="E2" s="124"/>
      <c r="F2" s="124"/>
      <c r="G2" s="124"/>
      <c r="H2" s="124"/>
      <c r="I2" s="124"/>
    </row>
    <row r="3" customFormat="false" ht="15" hidden="false" customHeight="false" outlineLevel="0" collapsed="false">
      <c r="A3" s="122" t="s">
        <v>55</v>
      </c>
      <c r="B3" s="122"/>
      <c r="C3" s="125" t="s">
        <v>112</v>
      </c>
      <c r="D3" s="126"/>
      <c r="E3" s="126"/>
      <c r="F3" s="120"/>
      <c r="G3" s="120"/>
      <c r="H3" s="120"/>
      <c r="I3" s="121"/>
    </row>
    <row r="4" customFormat="false" ht="15" hidden="false" customHeight="false" outlineLevel="0" collapsed="false">
      <c r="A4" s="122" t="s">
        <v>57</v>
      </c>
      <c r="B4" s="122"/>
      <c r="C4" s="118" t="s">
        <v>58</v>
      </c>
      <c r="D4" s="118"/>
      <c r="E4" s="119"/>
      <c r="F4" s="120"/>
      <c r="G4" s="120"/>
      <c r="H4" s="120"/>
      <c r="I4" s="121"/>
    </row>
    <row r="5" customFormat="false" ht="15" hidden="false" customHeight="false" outlineLevel="0" collapsed="false">
      <c r="A5" s="122" t="s">
        <v>59</v>
      </c>
      <c r="B5" s="122"/>
      <c r="C5" s="118"/>
      <c r="D5" s="118"/>
      <c r="E5" s="119"/>
      <c r="F5" s="120"/>
      <c r="G5" s="120"/>
      <c r="H5" s="120"/>
      <c r="I5" s="121"/>
    </row>
    <row r="6" customFormat="false" ht="15" hidden="false" customHeight="false" outlineLevel="0" collapsed="false">
      <c r="A6" s="121"/>
      <c r="B6" s="121"/>
      <c r="C6" s="127"/>
      <c r="D6" s="118"/>
      <c r="E6" s="119"/>
      <c r="F6" s="120"/>
      <c r="G6" s="120"/>
      <c r="H6" s="120"/>
      <c r="I6" s="121"/>
    </row>
    <row r="7" customFormat="false" ht="15" hidden="false" customHeight="false" outlineLevel="0" collapsed="false">
      <c r="A7" s="121" t="s">
        <v>60</v>
      </c>
      <c r="B7" s="121"/>
      <c r="C7" s="127"/>
      <c r="D7" s="118"/>
      <c r="E7" s="119"/>
      <c r="F7" s="120"/>
      <c r="G7" s="120"/>
      <c r="H7" s="120"/>
      <c r="I7" s="121"/>
    </row>
    <row r="8" customFormat="false" ht="15" hidden="false" customHeight="false" outlineLevel="0" collapsed="false">
      <c r="A8" s="121"/>
      <c r="B8" s="121"/>
      <c r="C8" s="127"/>
      <c r="D8" s="118"/>
      <c r="E8" s="119"/>
      <c r="F8" s="120"/>
      <c r="G8" s="120"/>
      <c r="H8" s="120"/>
      <c r="I8" s="121"/>
    </row>
    <row r="9" customFormat="false" ht="15" hidden="false" customHeight="false" outlineLevel="0" collapsed="false">
      <c r="A9" s="128" t="s">
        <v>3</v>
      </c>
      <c r="B9" s="129" t="s">
        <v>61</v>
      </c>
      <c r="C9" s="129" t="s">
        <v>62</v>
      </c>
      <c r="D9" s="129"/>
      <c r="E9" s="186" t="s">
        <v>4</v>
      </c>
      <c r="F9" s="187" t="s">
        <v>63</v>
      </c>
      <c r="G9" s="219" t="s">
        <v>113</v>
      </c>
      <c r="H9" s="4"/>
      <c r="I9" s="4"/>
    </row>
    <row r="10" customFormat="false" ht="15" hidden="false" customHeight="false" outlineLevel="0" collapsed="false">
      <c r="A10" s="128"/>
      <c r="B10" s="129"/>
      <c r="C10" s="129"/>
      <c r="D10" s="129"/>
      <c r="E10" s="186"/>
      <c r="F10" s="187"/>
      <c r="G10" s="219"/>
      <c r="H10" s="4"/>
      <c r="I10" s="4"/>
    </row>
    <row r="11" customFormat="false" ht="15" hidden="false" customHeight="false" outlineLevel="0" collapsed="false">
      <c r="A11" s="133" t="s">
        <v>79</v>
      </c>
      <c r="B11" s="208" t="s">
        <v>70</v>
      </c>
      <c r="C11" s="134" t="s">
        <v>71</v>
      </c>
      <c r="D11" s="134" t="s">
        <v>8</v>
      </c>
      <c r="E11" s="135" t="n">
        <v>0</v>
      </c>
      <c r="F11" s="136" t="n">
        <v>0</v>
      </c>
      <c r="G11" s="137" t="n">
        <v>0.517361111111111</v>
      </c>
      <c r="H11" s="138"/>
      <c r="I11" s="138"/>
    </row>
    <row r="12" customFormat="false" ht="15" hidden="false" customHeight="false" outlineLevel="0" collapsed="false">
      <c r="A12" s="174" t="s">
        <v>114</v>
      </c>
      <c r="B12" s="175" t="s">
        <v>75</v>
      </c>
      <c r="C12" s="176" t="s">
        <v>71</v>
      </c>
      <c r="D12" s="176"/>
      <c r="E12" s="32" t="n">
        <v>0.5</v>
      </c>
      <c r="F12" s="177" t="n">
        <v>0.000694444444444445</v>
      </c>
      <c r="G12" s="178" t="n">
        <f aca="false">SUM(G11,F12)</f>
        <v>0.518055555555556</v>
      </c>
      <c r="H12" s="138"/>
      <c r="I12" s="138"/>
    </row>
    <row r="13" customFormat="false" ht="15" hidden="false" customHeight="false" outlineLevel="0" collapsed="false">
      <c r="A13" s="144" t="s">
        <v>81</v>
      </c>
      <c r="B13" s="158" t="s">
        <v>77</v>
      </c>
      <c r="C13" s="145" t="s">
        <v>71</v>
      </c>
      <c r="D13" s="145"/>
      <c r="E13" s="110" t="n">
        <v>1.8</v>
      </c>
      <c r="F13" s="146" t="n">
        <v>0.000694444444444445</v>
      </c>
      <c r="G13" s="147" t="n">
        <f aca="false">G12+$F13</f>
        <v>0.51875</v>
      </c>
      <c r="H13" s="4"/>
      <c r="I13" s="4"/>
    </row>
    <row r="14" customFormat="false" ht="15" hidden="false" customHeight="false" outlineLevel="0" collapsed="false">
      <c r="A14" s="144" t="s">
        <v>82</v>
      </c>
      <c r="B14" s="158" t="s">
        <v>73</v>
      </c>
      <c r="C14" s="145" t="s">
        <v>71</v>
      </c>
      <c r="D14" s="145"/>
      <c r="E14" s="110" t="n">
        <v>2.8</v>
      </c>
      <c r="F14" s="146" t="n">
        <v>0.000694444444444445</v>
      </c>
      <c r="G14" s="147" t="n">
        <f aca="false">G13+$F14</f>
        <v>0.519444444444445</v>
      </c>
      <c r="H14" s="4"/>
      <c r="I14" s="4"/>
    </row>
    <row r="15" customFormat="false" ht="15" hidden="false" customHeight="false" outlineLevel="0" collapsed="false">
      <c r="A15" s="144" t="s">
        <v>83</v>
      </c>
      <c r="B15" s="158" t="s">
        <v>75</v>
      </c>
      <c r="C15" s="145" t="s">
        <v>71</v>
      </c>
      <c r="D15" s="145"/>
      <c r="E15" s="110" t="n">
        <v>4.5</v>
      </c>
      <c r="F15" s="146" t="n">
        <v>0.00138888888888889</v>
      </c>
      <c r="G15" s="147" t="n">
        <f aca="false">G14+$F15</f>
        <v>0.520833333333333</v>
      </c>
      <c r="H15" s="4"/>
      <c r="I15" s="4"/>
    </row>
    <row r="16" customFormat="false" ht="15" hidden="false" customHeight="false" outlineLevel="0" collapsed="false">
      <c r="A16" s="159" t="s">
        <v>84</v>
      </c>
      <c r="B16" s="160" t="s">
        <v>77</v>
      </c>
      <c r="C16" s="161" t="s">
        <v>71</v>
      </c>
      <c r="D16" s="161"/>
      <c r="E16" s="10" t="n">
        <v>5.3</v>
      </c>
      <c r="F16" s="162" t="n">
        <v>0.00277777777777778</v>
      </c>
      <c r="G16" s="163" t="n">
        <f aca="false">G15+$F16</f>
        <v>0.523611111111111</v>
      </c>
      <c r="H16" s="4"/>
      <c r="I16" s="4"/>
    </row>
    <row r="17" customFormat="false" ht="15" hidden="false" customHeight="false" outlineLevel="0" collapsed="false">
      <c r="A17" s="196" t="s">
        <v>85</v>
      </c>
      <c r="B17" s="197" t="s">
        <v>86</v>
      </c>
      <c r="C17" s="198" t="s">
        <v>71</v>
      </c>
      <c r="D17" s="198" t="s">
        <v>31</v>
      </c>
      <c r="E17" s="199" t="n">
        <v>6.7</v>
      </c>
      <c r="F17" s="200" t="n">
        <v>0.00138888888888889</v>
      </c>
      <c r="G17" s="201" t="n">
        <f aca="false">G16+$F17</f>
        <v>0.525</v>
      </c>
      <c r="H17" s="4"/>
      <c r="I17" s="4"/>
    </row>
    <row r="18" customFormat="false" ht="15" hidden="false" customHeight="false" outlineLevel="0" collapsed="false">
      <c r="A18" s="202" t="s">
        <v>85</v>
      </c>
      <c r="B18" s="203" t="s">
        <v>86</v>
      </c>
      <c r="C18" s="204" t="s">
        <v>71</v>
      </c>
      <c r="D18" s="204" t="s">
        <v>8</v>
      </c>
      <c r="E18" s="205" t="n">
        <v>6.7</v>
      </c>
      <c r="F18" s="206" t="n">
        <v>0.000694444444444445</v>
      </c>
      <c r="G18" s="207" t="n">
        <f aca="false">G17+$F18</f>
        <v>0.525694444444445</v>
      </c>
      <c r="H18" s="4"/>
      <c r="I18" s="4"/>
    </row>
    <row r="19" customFormat="false" ht="15" hidden="false" customHeight="false" outlineLevel="0" collapsed="false">
      <c r="A19" s="139" t="s">
        <v>84</v>
      </c>
      <c r="B19" s="195" t="s">
        <v>87</v>
      </c>
      <c r="C19" s="140" t="s">
        <v>71</v>
      </c>
      <c r="D19" s="140"/>
      <c r="E19" s="141" t="n">
        <v>8.1</v>
      </c>
      <c r="F19" s="142" t="n">
        <v>0.00138888888888889</v>
      </c>
      <c r="G19" s="143" t="n">
        <f aca="false">G18+$F19</f>
        <v>0.527083333333333</v>
      </c>
      <c r="H19" s="4"/>
      <c r="I19" s="4"/>
    </row>
    <row r="20" customFormat="false" ht="15" hidden="false" customHeight="false" outlineLevel="0" collapsed="false">
      <c r="A20" s="144" t="s">
        <v>83</v>
      </c>
      <c r="B20" s="158" t="s">
        <v>88</v>
      </c>
      <c r="C20" s="145" t="s">
        <v>71</v>
      </c>
      <c r="D20" s="145"/>
      <c r="E20" s="110" t="n">
        <v>8.9</v>
      </c>
      <c r="F20" s="146" t="n">
        <v>0.00208333333333333</v>
      </c>
      <c r="G20" s="147" t="n">
        <f aca="false">G19+$F20</f>
        <v>0.529166666666667</v>
      </c>
      <c r="H20" s="4"/>
      <c r="I20" s="4"/>
    </row>
    <row r="21" customFormat="false" ht="15" hidden="false" customHeight="false" outlineLevel="0" collapsed="false">
      <c r="A21" s="144" t="s">
        <v>82</v>
      </c>
      <c r="B21" s="158" t="s">
        <v>89</v>
      </c>
      <c r="C21" s="145" t="s">
        <v>71</v>
      </c>
      <c r="D21" s="145"/>
      <c r="E21" s="110" t="n">
        <v>10.6</v>
      </c>
      <c r="F21" s="146" t="n">
        <v>0.00138888888888889</v>
      </c>
      <c r="G21" s="147" t="n">
        <f aca="false">G20+$F21</f>
        <v>0.530555555555556</v>
      </c>
      <c r="H21" s="4"/>
      <c r="I21" s="4"/>
    </row>
    <row r="22" customFormat="false" ht="15" hidden="false" customHeight="false" outlineLevel="0" collapsed="false">
      <c r="A22" s="159" t="s">
        <v>81</v>
      </c>
      <c r="B22" s="160" t="s">
        <v>86</v>
      </c>
      <c r="C22" s="161" t="s">
        <v>71</v>
      </c>
      <c r="D22" s="161"/>
      <c r="E22" s="10" t="n">
        <v>11.6</v>
      </c>
      <c r="F22" s="162" t="n">
        <v>0.000694444444444445</v>
      </c>
      <c r="G22" s="163" t="n">
        <f aca="false">G21+$F22</f>
        <v>0.53125</v>
      </c>
      <c r="H22" s="4"/>
      <c r="I22" s="4"/>
    </row>
    <row r="23" customFormat="false" ht="15" hidden="false" customHeight="false" outlineLevel="0" collapsed="false">
      <c r="A23" s="174" t="s">
        <v>114</v>
      </c>
      <c r="B23" s="175" t="s">
        <v>87</v>
      </c>
      <c r="C23" s="176" t="s">
        <v>71</v>
      </c>
      <c r="D23" s="176"/>
      <c r="E23" s="32" t="n">
        <v>12.1</v>
      </c>
      <c r="F23" s="177" t="n">
        <v>0.000694444444444445</v>
      </c>
      <c r="G23" s="178" t="n">
        <f aca="false">SUM(G22,F23)</f>
        <v>0.531944444444444</v>
      </c>
      <c r="H23" s="4"/>
      <c r="I23" s="4"/>
    </row>
    <row r="24" customFormat="false" ht="15" hidden="false" customHeight="false" outlineLevel="0" collapsed="false">
      <c r="A24" s="133" t="s">
        <v>79</v>
      </c>
      <c r="B24" s="208" t="s">
        <v>89</v>
      </c>
      <c r="C24" s="134" t="s">
        <v>71</v>
      </c>
      <c r="D24" s="134"/>
      <c r="E24" s="135" t="n">
        <v>13.4</v>
      </c>
      <c r="F24" s="136" t="n">
        <v>0.000694444444444445</v>
      </c>
      <c r="G24" s="137" t="n">
        <f aca="false">G23+$F24</f>
        <v>0.532638888888889</v>
      </c>
      <c r="H24" s="138"/>
      <c r="I24" s="138"/>
    </row>
    <row r="25" customFormat="false" ht="15" hidden="false" customHeight="false" outlineLevel="0" collapsed="false">
      <c r="A25" s="139" t="s">
        <v>78</v>
      </c>
      <c r="B25" s="195" t="s">
        <v>88</v>
      </c>
      <c r="C25" s="140" t="s">
        <v>71</v>
      </c>
      <c r="D25" s="140"/>
      <c r="E25" s="141" t="n">
        <v>14.9</v>
      </c>
      <c r="F25" s="142" t="n">
        <v>0.00138888888888889</v>
      </c>
      <c r="G25" s="143" t="n">
        <f aca="false">G24+$F25</f>
        <v>0.534027777777778</v>
      </c>
      <c r="H25" s="4"/>
      <c r="I25" s="4"/>
    </row>
    <row r="26" customFormat="false" ht="15" hidden="false" customHeight="false" outlineLevel="0" collapsed="false">
      <c r="A26" s="159" t="s">
        <v>16</v>
      </c>
      <c r="B26" s="160" t="s">
        <v>86</v>
      </c>
      <c r="C26" s="161" t="s">
        <v>71</v>
      </c>
      <c r="D26" s="161"/>
      <c r="E26" s="10" t="n">
        <v>16.4</v>
      </c>
      <c r="F26" s="162" t="n">
        <v>0.00138888888888889</v>
      </c>
      <c r="G26" s="163" t="n">
        <f aca="false">G25+$F26</f>
        <v>0.535416666666667</v>
      </c>
      <c r="H26" s="4"/>
      <c r="I26" s="4"/>
    </row>
    <row r="27" customFormat="false" ht="15" hidden="false" customHeight="false" outlineLevel="0" collapsed="false">
      <c r="A27" s="196" t="s">
        <v>25</v>
      </c>
      <c r="B27" s="197" t="s">
        <v>87</v>
      </c>
      <c r="C27" s="198" t="s">
        <v>71</v>
      </c>
      <c r="D27" s="198" t="s">
        <v>31</v>
      </c>
      <c r="E27" s="199" t="n">
        <v>17.9</v>
      </c>
      <c r="F27" s="209" t="n">
        <v>0.00138888888888889</v>
      </c>
      <c r="G27" s="201" t="n">
        <f aca="false">G26+$F27</f>
        <v>0.536805555555556</v>
      </c>
      <c r="H27" s="138"/>
      <c r="I27" s="138"/>
    </row>
    <row r="28" customFormat="false" ht="15" hidden="false" customHeight="false" outlineLevel="0" collapsed="false">
      <c r="A28" s="202" t="s">
        <v>25</v>
      </c>
      <c r="B28" s="203" t="s">
        <v>87</v>
      </c>
      <c r="C28" s="204" t="s">
        <v>71</v>
      </c>
      <c r="D28" s="204" t="s">
        <v>8</v>
      </c>
      <c r="E28" s="205" t="n">
        <v>17.9</v>
      </c>
      <c r="F28" s="206" t="n">
        <v>0.00138888888888889</v>
      </c>
      <c r="G28" s="210" t="n">
        <f aca="false">G27+$F28</f>
        <v>0.538194444444444</v>
      </c>
      <c r="H28" s="138"/>
      <c r="I28" s="138"/>
    </row>
    <row r="29" customFormat="false" ht="15" hidden="false" customHeight="false" outlineLevel="0" collapsed="false">
      <c r="A29" s="139" t="s">
        <v>16</v>
      </c>
      <c r="B29" s="195" t="s">
        <v>75</v>
      </c>
      <c r="C29" s="140" t="s">
        <v>71</v>
      </c>
      <c r="D29" s="140"/>
      <c r="E29" s="141" t="n">
        <v>19.4</v>
      </c>
      <c r="F29" s="142" t="n">
        <v>0.00138888888888889</v>
      </c>
      <c r="G29" s="143" t="n">
        <f aca="false">G28+$F29</f>
        <v>0.539583333333333</v>
      </c>
      <c r="H29" s="138"/>
      <c r="I29" s="138"/>
    </row>
    <row r="30" customFormat="false" ht="15" hidden="false" customHeight="false" outlineLevel="0" collapsed="false">
      <c r="A30" s="159" t="s">
        <v>78</v>
      </c>
      <c r="B30" s="160" t="s">
        <v>73</v>
      </c>
      <c r="C30" s="161" t="s">
        <v>71</v>
      </c>
      <c r="D30" s="161"/>
      <c r="E30" s="10" t="n">
        <v>24.3</v>
      </c>
      <c r="F30" s="162" t="n">
        <v>0.00416666666666667</v>
      </c>
      <c r="G30" s="163" t="n">
        <f aca="false">G29+$F30</f>
        <v>0.54375</v>
      </c>
      <c r="H30" s="138"/>
      <c r="I30" s="138"/>
    </row>
    <row r="31" customFormat="false" ht="15" hidden="false" customHeight="false" outlineLevel="0" collapsed="false">
      <c r="A31" s="133" t="s">
        <v>79</v>
      </c>
      <c r="B31" s="208" t="s">
        <v>70</v>
      </c>
      <c r="C31" s="134" t="s">
        <v>71</v>
      </c>
      <c r="D31" s="134" t="s">
        <v>31</v>
      </c>
      <c r="E31" s="135" t="n">
        <v>25.8</v>
      </c>
      <c r="F31" s="136" t="n">
        <v>0.00138888888888889</v>
      </c>
      <c r="G31" s="137" t="n">
        <f aca="false">G30+$F31</f>
        <v>0.545138888888889</v>
      </c>
      <c r="H31" s="138"/>
      <c r="I31" s="138"/>
    </row>
    <row r="32" customFormat="false" ht="15" hidden="false" customHeight="false" outlineLevel="0" collapsed="false">
      <c r="A32" s="1"/>
      <c r="B32" s="2"/>
      <c r="C32" s="1"/>
      <c r="D32" s="1"/>
      <c r="E32" s="1"/>
      <c r="F32" s="1"/>
      <c r="G32" s="1"/>
      <c r="H32" s="1"/>
      <c r="I32" s="1"/>
    </row>
    <row r="33" customFormat="false" ht="15" hidden="false" customHeight="false" outlineLevel="0" collapsed="false">
      <c r="A33" s="1" t="s">
        <v>115</v>
      </c>
      <c r="B33" s="2"/>
      <c r="C33" s="2"/>
      <c r="D33" s="2"/>
      <c r="E33" s="2"/>
      <c r="F33" s="1"/>
      <c r="G33" s="1"/>
      <c r="H33" s="1"/>
      <c r="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3"/>
      <c r="G34" s="3"/>
      <c r="H34" s="4"/>
      <c r="I34" s="4"/>
    </row>
    <row r="35" customFormat="false" ht="15" hidden="false" customHeight="false" outlineLevel="0" collapsed="false">
      <c r="A35" s="1" t="s">
        <v>92</v>
      </c>
      <c r="B35" s="2"/>
      <c r="C35" s="2"/>
      <c r="D35" s="2"/>
      <c r="E35" s="3"/>
      <c r="F35" s="3"/>
      <c r="G35" s="4"/>
      <c r="H35" s="1"/>
      <c r="I35" s="1"/>
    </row>
    <row r="36" customFormat="false" ht="15" hidden="false" customHeight="false" outlineLevel="0" collapsed="false">
      <c r="A36" s="1" t="s">
        <v>93</v>
      </c>
      <c r="B36" s="2"/>
      <c r="C36" s="2"/>
      <c r="D36" s="2"/>
      <c r="E36" s="3"/>
      <c r="F36" s="3"/>
      <c r="G36" s="4"/>
      <c r="H36" s="1"/>
      <c r="I36" s="1"/>
    </row>
    <row r="37" customFormat="false" ht="15" hidden="false" customHeight="false" outlineLevel="0" collapsed="false">
      <c r="A37" s="1" t="s">
        <v>94</v>
      </c>
      <c r="B37" s="2"/>
      <c r="C37" s="2"/>
      <c r="D37" s="2"/>
      <c r="E37" s="3"/>
      <c r="F37" s="3"/>
      <c r="G37" s="4"/>
      <c r="H37" s="2"/>
      <c r="I37" s="2"/>
    </row>
    <row r="38" customFormat="false" ht="15" hidden="false" customHeight="false" outlineLevel="0" collapsed="false">
      <c r="A38" s="1" t="s">
        <v>95</v>
      </c>
      <c r="B38" s="2"/>
      <c r="C38" s="2"/>
      <c r="D38" s="2"/>
      <c r="E38" s="3"/>
      <c r="F38" s="3"/>
      <c r="G38" s="4"/>
      <c r="H38" s="2"/>
      <c r="I38" s="2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</row>
    <row r="41" customFormat="false" ht="15" hidden="false" customHeight="false" outlineLevel="0" collapsed="false">
      <c r="A41" s="1" t="s">
        <v>44</v>
      </c>
      <c r="B41" s="4"/>
      <c r="C41" s="4"/>
      <c r="D41" s="4"/>
      <c r="E41" s="4"/>
      <c r="F41" s="4"/>
      <c r="G41" s="4"/>
      <c r="H41" s="1"/>
      <c r="I41" s="1"/>
    </row>
    <row r="42" customFormat="false" ht="15" hidden="false" customHeight="false" outlineLevel="0" collapsed="false">
      <c r="A42" s="1" t="s">
        <v>48</v>
      </c>
      <c r="B42" s="4"/>
      <c r="C42" s="4"/>
      <c r="D42" s="4"/>
      <c r="E42" s="4"/>
      <c r="F42" s="4"/>
      <c r="G42" s="4"/>
      <c r="H42" s="1"/>
      <c r="I42" s="1"/>
    </row>
    <row r="43" customFormat="false" ht="15" hidden="false" customHeight="false" outlineLevel="0" collapsed="false">
      <c r="A43" s="1" t="s">
        <v>96</v>
      </c>
      <c r="B43" s="2"/>
      <c r="C43" s="2"/>
      <c r="D43" s="2"/>
      <c r="E43" s="3"/>
      <c r="F43" s="3"/>
      <c r="G43" s="4"/>
      <c r="H43" s="1"/>
      <c r="I43" s="1"/>
    </row>
    <row r="44" customFormat="false" ht="15" hidden="false" customHeight="false" outlineLevel="0" collapsed="false">
      <c r="A44" s="1" t="s">
        <v>97</v>
      </c>
      <c r="B44" s="2"/>
      <c r="C44" s="2"/>
      <c r="D44" s="2"/>
      <c r="E44" s="3"/>
      <c r="F44" s="3"/>
      <c r="G44" s="4"/>
      <c r="H44" s="1"/>
      <c r="I44" s="1"/>
    </row>
    <row r="45" customFormat="false" ht="15" hidden="false" customHeight="false" outlineLevel="0" collapsed="false">
      <c r="A45" s="1" t="s">
        <v>98</v>
      </c>
      <c r="B45" s="2"/>
      <c r="C45" s="2"/>
      <c r="D45" s="2"/>
      <c r="E45" s="3"/>
      <c r="F45" s="3"/>
      <c r="G45" s="4"/>
      <c r="H45" s="1"/>
      <c r="I45" s="1"/>
    </row>
    <row r="46" customFormat="false" ht="15" hidden="false" customHeight="false" outlineLevel="0" collapsed="false">
      <c r="A46" s="1" t="s">
        <v>99</v>
      </c>
      <c r="B46" s="2"/>
      <c r="C46" s="2"/>
      <c r="D46" s="2"/>
      <c r="E46" s="3"/>
      <c r="F46" s="3"/>
      <c r="G46" s="4"/>
      <c r="H46" s="2"/>
      <c r="I46" s="2"/>
    </row>
    <row r="47" customFormat="false" ht="15" hidden="false" customHeight="false" outlineLevel="0" collapsed="false">
      <c r="A47" s="1"/>
      <c r="B47" s="2"/>
      <c r="C47" s="2"/>
      <c r="D47" s="2"/>
      <c r="E47" s="3"/>
      <c r="F47" s="3"/>
      <c r="G47" s="4"/>
      <c r="H47" s="1"/>
      <c r="I47" s="1"/>
    </row>
    <row r="48" customFormat="false" ht="15" hidden="false" customHeight="false" outlineLevel="0" collapsed="false">
      <c r="A48" s="1"/>
      <c r="B48" s="2"/>
      <c r="C48" s="2"/>
      <c r="D48" s="2"/>
      <c r="E48" s="3"/>
      <c r="F48" s="3"/>
      <c r="G48" s="4"/>
      <c r="H48" s="1"/>
      <c r="I48" s="1"/>
    </row>
  </sheetData>
  <mergeCells count="8">
    <mergeCell ref="C2:I2"/>
    <mergeCell ref="A9:A10"/>
    <mergeCell ref="B9:B10"/>
    <mergeCell ref="C9:C10"/>
    <mergeCell ref="D9:D10"/>
    <mergeCell ref="E9:E10"/>
    <mergeCell ref="F9:F10"/>
    <mergeCell ref="G9:G10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2A3FC"/>
    <pageSetUpPr fitToPage="false"/>
  </sheetPr>
  <dimension ref="A1:K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2" activeCellId="0" sqref="M32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25.29"/>
  </cols>
  <sheetData>
    <row r="1" customFormat="false" ht="15" hidden="false" customHeight="false" outlineLevel="0" collapsed="false">
      <c r="A1" s="116" t="s">
        <v>52</v>
      </c>
      <c r="B1" s="117"/>
      <c r="C1" s="118"/>
      <c r="D1" s="118"/>
      <c r="E1" s="119"/>
      <c r="F1" s="120"/>
      <c r="G1" s="120"/>
      <c r="H1" s="120"/>
      <c r="I1" s="120"/>
      <c r="J1" s="120"/>
      <c r="K1" s="121"/>
    </row>
    <row r="2" customFormat="false" ht="29.25" hidden="false" customHeight="true" outlineLevel="0" collapsed="false">
      <c r="A2" s="122" t="s">
        <v>53</v>
      </c>
      <c r="B2" s="123"/>
      <c r="C2" s="124" t="s">
        <v>116</v>
      </c>
      <c r="D2" s="124"/>
      <c r="E2" s="124"/>
      <c r="F2" s="124"/>
      <c r="G2" s="124"/>
      <c r="H2" s="124"/>
      <c r="I2" s="124"/>
      <c r="J2" s="124"/>
      <c r="K2" s="124"/>
    </row>
    <row r="3" customFormat="false" ht="15" hidden="false" customHeight="false" outlineLevel="0" collapsed="false">
      <c r="A3" s="122" t="s">
        <v>55</v>
      </c>
      <c r="B3" s="122"/>
      <c r="C3" s="125" t="s">
        <v>117</v>
      </c>
      <c r="D3" s="126"/>
      <c r="E3" s="126"/>
      <c r="F3" s="120"/>
      <c r="G3" s="120"/>
      <c r="H3" s="120"/>
      <c r="I3" s="120"/>
      <c r="J3" s="120"/>
      <c r="K3" s="121"/>
    </row>
    <row r="4" customFormat="false" ht="15" hidden="false" customHeight="false" outlineLevel="0" collapsed="false">
      <c r="A4" s="122" t="s">
        <v>57</v>
      </c>
      <c r="B4" s="122"/>
      <c r="C4" s="118" t="s">
        <v>58</v>
      </c>
      <c r="D4" s="118"/>
      <c r="E4" s="119"/>
      <c r="F4" s="120"/>
      <c r="G4" s="120"/>
      <c r="H4" s="120"/>
      <c r="I4" s="120"/>
      <c r="J4" s="120"/>
      <c r="K4" s="121"/>
    </row>
    <row r="5" customFormat="false" ht="15" hidden="false" customHeight="false" outlineLevel="0" collapsed="false">
      <c r="A5" s="122" t="s">
        <v>59</v>
      </c>
      <c r="B5" s="122"/>
      <c r="C5" s="118"/>
      <c r="D5" s="118"/>
      <c r="E5" s="119"/>
      <c r="F5" s="120"/>
      <c r="G5" s="120"/>
      <c r="H5" s="120"/>
      <c r="I5" s="120"/>
      <c r="J5" s="120"/>
      <c r="K5" s="121"/>
    </row>
    <row r="6" customFormat="false" ht="15" hidden="false" customHeight="false" outlineLevel="0" collapsed="false">
      <c r="A6" s="121"/>
      <c r="B6" s="121"/>
      <c r="C6" s="127"/>
      <c r="D6" s="118"/>
      <c r="E6" s="119"/>
      <c r="F6" s="120"/>
      <c r="G6" s="120"/>
      <c r="H6" s="120"/>
      <c r="I6" s="120"/>
      <c r="J6" s="120"/>
      <c r="K6" s="121"/>
    </row>
    <row r="7" customFormat="false" ht="15" hidden="false" customHeight="false" outlineLevel="0" collapsed="false">
      <c r="A7" s="121" t="s">
        <v>60</v>
      </c>
      <c r="B7" s="121"/>
      <c r="C7" s="127"/>
      <c r="D7" s="118"/>
      <c r="E7" s="119"/>
      <c r="F7" s="120"/>
      <c r="G7" s="120"/>
      <c r="H7" s="120"/>
      <c r="I7" s="120"/>
      <c r="J7" s="120"/>
      <c r="K7" s="121"/>
    </row>
    <row r="8" customFormat="false" ht="15" hidden="false" customHeight="false" outlineLevel="0" collapsed="false">
      <c r="A8" s="121"/>
      <c r="B8" s="121"/>
      <c r="C8" s="127"/>
      <c r="D8" s="118"/>
      <c r="E8" s="119"/>
      <c r="F8" s="120"/>
      <c r="G8" s="120"/>
      <c r="H8" s="120"/>
      <c r="I8" s="120"/>
      <c r="J8" s="120"/>
      <c r="K8" s="121"/>
    </row>
    <row r="9" customFormat="false" ht="15" hidden="false" customHeight="false" outlineLevel="0" collapsed="false">
      <c r="A9" s="1"/>
      <c r="B9" s="2"/>
      <c r="C9" s="2"/>
      <c r="D9" s="2"/>
      <c r="E9" s="78"/>
      <c r="F9" s="78"/>
      <c r="G9" s="79"/>
      <c r="H9" s="1"/>
      <c r="I9" s="1"/>
      <c r="J9" s="1"/>
      <c r="K9" s="1"/>
    </row>
    <row r="10" customFormat="false" ht="15" hidden="false" customHeight="false" outlineLevel="0" collapsed="false">
      <c r="A10" s="128" t="s">
        <v>3</v>
      </c>
      <c r="B10" s="129" t="s">
        <v>61</v>
      </c>
      <c r="C10" s="129" t="s">
        <v>62</v>
      </c>
      <c r="D10" s="129"/>
      <c r="E10" s="130" t="s">
        <v>4</v>
      </c>
      <c r="F10" s="131" t="s">
        <v>63</v>
      </c>
      <c r="G10" s="225" t="s">
        <v>113</v>
      </c>
      <c r="H10" s="226" t="s">
        <v>102</v>
      </c>
      <c r="I10" s="4"/>
      <c r="J10" s="4"/>
      <c r="K10" s="1"/>
    </row>
    <row r="11" customFormat="false" ht="15" hidden="false" customHeight="false" outlineLevel="0" collapsed="false">
      <c r="A11" s="128"/>
      <c r="B11" s="129"/>
      <c r="C11" s="129"/>
      <c r="D11" s="129"/>
      <c r="E11" s="130"/>
      <c r="F11" s="131"/>
      <c r="G11" s="225"/>
      <c r="H11" s="226"/>
      <c r="I11" s="4"/>
      <c r="J11" s="4"/>
      <c r="K11" s="1"/>
    </row>
    <row r="12" customFormat="false" ht="15" hidden="false" customHeight="false" outlineLevel="0" collapsed="false">
      <c r="A12" s="133" t="s">
        <v>79</v>
      </c>
      <c r="B12" s="208" t="s">
        <v>70</v>
      </c>
      <c r="C12" s="134" t="s">
        <v>71</v>
      </c>
      <c r="D12" s="134" t="s">
        <v>8</v>
      </c>
      <c r="E12" s="135" t="n">
        <v>0</v>
      </c>
      <c r="F12" s="136" t="n">
        <v>0</v>
      </c>
      <c r="G12" s="220" t="n">
        <v>0.545138888888889</v>
      </c>
      <c r="H12" s="137" t="n">
        <v>0.614583333333333</v>
      </c>
      <c r="I12" s="138"/>
      <c r="J12" s="138"/>
      <c r="K12" s="1"/>
    </row>
    <row r="13" customFormat="false" ht="15" hidden="false" customHeight="false" outlineLevel="0" collapsed="false">
      <c r="A13" s="174" t="s">
        <v>114</v>
      </c>
      <c r="B13" s="175" t="s">
        <v>75</v>
      </c>
      <c r="C13" s="176" t="s">
        <v>71</v>
      </c>
      <c r="D13" s="176"/>
      <c r="E13" s="32" t="n">
        <v>0.5</v>
      </c>
      <c r="F13" s="177" t="n">
        <v>0.000694444444444445</v>
      </c>
      <c r="G13" s="222" t="n">
        <f aca="false">SUM(G12,F13)</f>
        <v>0.545833333333333</v>
      </c>
      <c r="H13" s="178" t="n">
        <f aca="false">SUM(H12,F13)</f>
        <v>0.615277777777778</v>
      </c>
      <c r="I13" s="138"/>
      <c r="J13" s="138"/>
      <c r="K13" s="1"/>
    </row>
    <row r="14" customFormat="false" ht="15" hidden="false" customHeight="false" outlineLevel="0" collapsed="false">
      <c r="A14" s="139" t="s">
        <v>81</v>
      </c>
      <c r="B14" s="195" t="s">
        <v>77</v>
      </c>
      <c r="C14" s="140" t="s">
        <v>71</v>
      </c>
      <c r="D14" s="140"/>
      <c r="E14" s="141" t="n">
        <v>1.8</v>
      </c>
      <c r="F14" s="142" t="n">
        <v>0.000694444444444445</v>
      </c>
      <c r="G14" s="221" t="n">
        <f aca="false">G13+$F14</f>
        <v>0.546527777777778</v>
      </c>
      <c r="H14" s="143" t="n">
        <f aca="false">H13+$F14</f>
        <v>0.615972222222222</v>
      </c>
      <c r="I14" s="4"/>
      <c r="J14" s="4"/>
      <c r="K14" s="1"/>
    </row>
    <row r="15" customFormat="false" ht="15" hidden="false" customHeight="false" outlineLevel="0" collapsed="false">
      <c r="A15" s="144" t="s">
        <v>82</v>
      </c>
      <c r="B15" s="158" t="s">
        <v>73</v>
      </c>
      <c r="C15" s="145" t="s">
        <v>71</v>
      </c>
      <c r="D15" s="145"/>
      <c r="E15" s="110" t="n">
        <v>2.8</v>
      </c>
      <c r="F15" s="146" t="n">
        <v>0.000694444444444445</v>
      </c>
      <c r="G15" s="224" t="n">
        <f aca="false">G14+$F15</f>
        <v>0.547222222222222</v>
      </c>
      <c r="H15" s="147" t="n">
        <f aca="false">H14+$F15</f>
        <v>0.616666666666667</v>
      </c>
      <c r="I15" s="4"/>
      <c r="J15" s="4"/>
      <c r="K15" s="1"/>
    </row>
    <row r="16" customFormat="false" ht="15" hidden="false" customHeight="false" outlineLevel="0" collapsed="false">
      <c r="A16" s="144" t="s">
        <v>83</v>
      </c>
      <c r="B16" s="158" t="s">
        <v>75</v>
      </c>
      <c r="C16" s="145" t="s">
        <v>71</v>
      </c>
      <c r="D16" s="145"/>
      <c r="E16" s="110" t="n">
        <v>4.5</v>
      </c>
      <c r="F16" s="146" t="n">
        <v>0.00138888888888889</v>
      </c>
      <c r="G16" s="224" t="n">
        <f aca="false">G15+$F16</f>
        <v>0.548611111111111</v>
      </c>
      <c r="H16" s="147" t="n">
        <f aca="false">H15+$F16</f>
        <v>0.618055555555556</v>
      </c>
      <c r="I16" s="4"/>
      <c r="J16" s="4"/>
      <c r="K16" s="1"/>
    </row>
    <row r="17" customFormat="false" ht="15" hidden="false" customHeight="false" outlineLevel="0" collapsed="false">
      <c r="A17" s="159" t="s">
        <v>84</v>
      </c>
      <c r="B17" s="160" t="s">
        <v>77</v>
      </c>
      <c r="C17" s="161" t="s">
        <v>71</v>
      </c>
      <c r="D17" s="161"/>
      <c r="E17" s="10" t="n">
        <v>5.3</v>
      </c>
      <c r="F17" s="162" t="n">
        <v>0.00277777777777778</v>
      </c>
      <c r="G17" s="223" t="n">
        <f aca="false">G16+$F17</f>
        <v>0.551388888888889</v>
      </c>
      <c r="H17" s="163" t="n">
        <f aca="false">H16+$F17</f>
        <v>0.620833333333333</v>
      </c>
      <c r="I17" s="4"/>
      <c r="J17" s="4"/>
      <c r="K17" s="1"/>
    </row>
    <row r="18" customFormat="false" ht="15" hidden="false" customHeight="false" outlineLevel="0" collapsed="false">
      <c r="A18" s="196" t="s">
        <v>85</v>
      </c>
      <c r="B18" s="197" t="s">
        <v>86</v>
      </c>
      <c r="C18" s="198" t="s">
        <v>71</v>
      </c>
      <c r="D18" s="198" t="s">
        <v>31</v>
      </c>
      <c r="E18" s="199" t="n">
        <v>6.7</v>
      </c>
      <c r="F18" s="200" t="n">
        <v>0.00138888888888889</v>
      </c>
      <c r="G18" s="227" t="n">
        <f aca="false">G17+$F18</f>
        <v>0.552777777777778</v>
      </c>
      <c r="H18" s="201" t="n">
        <f aca="false">H17+$F18</f>
        <v>0.622222222222222</v>
      </c>
      <c r="I18" s="4"/>
      <c r="J18" s="4"/>
      <c r="K18" s="1"/>
    </row>
    <row r="19" customFormat="false" ht="15" hidden="false" customHeight="false" outlineLevel="0" collapsed="false">
      <c r="A19" s="202" t="s">
        <v>85</v>
      </c>
      <c r="B19" s="203" t="s">
        <v>86</v>
      </c>
      <c r="C19" s="204" t="s">
        <v>71</v>
      </c>
      <c r="D19" s="204" t="s">
        <v>8</v>
      </c>
      <c r="E19" s="228" t="n">
        <v>6.7</v>
      </c>
      <c r="F19" s="229" t="n">
        <v>0.000694444444444445</v>
      </c>
      <c r="G19" s="230" t="n">
        <f aca="false">G18+$F19</f>
        <v>0.553472222222222</v>
      </c>
      <c r="H19" s="210" t="n">
        <f aca="false">H18+$F19</f>
        <v>0.622916666666667</v>
      </c>
      <c r="I19" s="4"/>
      <c r="J19" s="4"/>
      <c r="K19" s="1"/>
    </row>
    <row r="20" customFormat="false" ht="15" hidden="false" customHeight="false" outlineLevel="0" collapsed="false">
      <c r="A20" s="139" t="s">
        <v>84</v>
      </c>
      <c r="B20" s="195" t="s">
        <v>87</v>
      </c>
      <c r="C20" s="140" t="s">
        <v>71</v>
      </c>
      <c r="D20" s="140"/>
      <c r="E20" s="141" t="n">
        <v>8.1</v>
      </c>
      <c r="F20" s="142" t="n">
        <v>0.00138888888888889</v>
      </c>
      <c r="G20" s="221" t="n">
        <f aca="false">G19+$F20</f>
        <v>0.554861111111111</v>
      </c>
      <c r="H20" s="143" t="n">
        <f aca="false">H19+$F20</f>
        <v>0.624305555555556</v>
      </c>
      <c r="I20" s="4"/>
      <c r="J20" s="4"/>
      <c r="K20" s="1"/>
    </row>
    <row r="21" customFormat="false" ht="15" hidden="false" customHeight="false" outlineLevel="0" collapsed="false">
      <c r="A21" s="144" t="s">
        <v>83</v>
      </c>
      <c r="B21" s="158" t="s">
        <v>88</v>
      </c>
      <c r="C21" s="145" t="s">
        <v>71</v>
      </c>
      <c r="D21" s="145"/>
      <c r="E21" s="110" t="n">
        <v>8.9</v>
      </c>
      <c r="F21" s="146" t="n">
        <v>0.00208333333333333</v>
      </c>
      <c r="G21" s="224" t="n">
        <f aca="false">G20+$F21</f>
        <v>0.556944444444445</v>
      </c>
      <c r="H21" s="147" t="n">
        <f aca="false">H20+$F21</f>
        <v>0.626388888888889</v>
      </c>
      <c r="I21" s="4"/>
      <c r="J21" s="4"/>
      <c r="K21" s="1"/>
    </row>
    <row r="22" customFormat="false" ht="15" hidden="false" customHeight="false" outlineLevel="0" collapsed="false">
      <c r="A22" s="144" t="s">
        <v>82</v>
      </c>
      <c r="B22" s="158" t="s">
        <v>89</v>
      </c>
      <c r="C22" s="145" t="s">
        <v>71</v>
      </c>
      <c r="D22" s="145"/>
      <c r="E22" s="110" t="n">
        <v>10.6</v>
      </c>
      <c r="F22" s="146" t="n">
        <v>0.00138888888888889</v>
      </c>
      <c r="G22" s="224" t="n">
        <f aca="false">G21+$F22</f>
        <v>0.558333333333333</v>
      </c>
      <c r="H22" s="147" t="n">
        <f aca="false">H21+$F22</f>
        <v>0.627777777777778</v>
      </c>
      <c r="I22" s="4"/>
      <c r="J22" s="4"/>
      <c r="K22" s="1"/>
    </row>
    <row r="23" customFormat="false" ht="15" hidden="false" customHeight="false" outlineLevel="0" collapsed="false">
      <c r="A23" s="144" t="s">
        <v>81</v>
      </c>
      <c r="B23" s="158" t="s">
        <v>86</v>
      </c>
      <c r="C23" s="145" t="s">
        <v>71</v>
      </c>
      <c r="D23" s="145"/>
      <c r="E23" s="110" t="n">
        <v>11.6</v>
      </c>
      <c r="F23" s="146" t="n">
        <v>0.000694444444444445</v>
      </c>
      <c r="G23" s="224" t="n">
        <f aca="false">G22+$F23</f>
        <v>0.559027777777778</v>
      </c>
      <c r="H23" s="147" t="n">
        <f aca="false">H22+$F23</f>
        <v>0.628472222222222</v>
      </c>
      <c r="I23" s="4"/>
      <c r="J23" s="4"/>
      <c r="K23" s="1"/>
    </row>
    <row r="24" customFormat="false" ht="15" hidden="false" customHeight="false" outlineLevel="0" collapsed="false">
      <c r="A24" s="174" t="s">
        <v>114</v>
      </c>
      <c r="B24" s="175" t="s">
        <v>87</v>
      </c>
      <c r="C24" s="176" t="s">
        <v>71</v>
      </c>
      <c r="D24" s="176"/>
      <c r="E24" s="32" t="n">
        <v>12.1</v>
      </c>
      <c r="F24" s="177" t="n">
        <v>0.000694444444444445</v>
      </c>
      <c r="G24" s="222" t="n">
        <f aca="false">SUM(G23,F24)</f>
        <v>0.559722222222222</v>
      </c>
      <c r="H24" s="178" t="n">
        <f aca="false">SUM(H23,F24)</f>
        <v>0.629166666666667</v>
      </c>
      <c r="I24" s="4"/>
      <c r="J24" s="4"/>
      <c r="K24" s="1"/>
    </row>
    <row r="25" customFormat="false" ht="15" hidden="false" customHeight="false" outlineLevel="0" collapsed="false">
      <c r="A25" s="133" t="s">
        <v>79</v>
      </c>
      <c r="B25" s="208" t="s">
        <v>89</v>
      </c>
      <c r="C25" s="134" t="s">
        <v>71</v>
      </c>
      <c r="D25" s="134"/>
      <c r="E25" s="135" t="n">
        <v>13.4</v>
      </c>
      <c r="F25" s="136" t="n">
        <v>0.000694444444444445</v>
      </c>
      <c r="G25" s="220" t="n">
        <f aca="false">G24+$F25</f>
        <v>0.560416666666667</v>
      </c>
      <c r="H25" s="137" t="n">
        <f aca="false">H24+$F25</f>
        <v>0.629861111111111</v>
      </c>
      <c r="I25" s="138"/>
      <c r="J25" s="138"/>
      <c r="K25" s="1"/>
    </row>
    <row r="26" customFormat="false" ht="15" hidden="false" customHeight="false" outlineLevel="0" collapsed="false">
      <c r="A26" s="139" t="s">
        <v>78</v>
      </c>
      <c r="B26" s="195" t="s">
        <v>88</v>
      </c>
      <c r="C26" s="140" t="s">
        <v>71</v>
      </c>
      <c r="D26" s="140"/>
      <c r="E26" s="141" t="n">
        <v>14.9</v>
      </c>
      <c r="F26" s="142" t="n">
        <v>0.00138888888888889</v>
      </c>
      <c r="G26" s="221" t="n">
        <f aca="false">G25+$F26</f>
        <v>0.561805555555556</v>
      </c>
      <c r="H26" s="143" t="n">
        <f aca="false">H25+$F26</f>
        <v>0.63125</v>
      </c>
      <c r="I26" s="4"/>
      <c r="J26" s="4"/>
      <c r="K26" s="1"/>
    </row>
    <row r="27" customFormat="false" ht="15" hidden="false" customHeight="false" outlineLevel="0" collapsed="false">
      <c r="A27" s="159" t="s">
        <v>16</v>
      </c>
      <c r="B27" s="160" t="s">
        <v>86</v>
      </c>
      <c r="C27" s="161" t="s">
        <v>71</v>
      </c>
      <c r="D27" s="161"/>
      <c r="E27" s="10" t="n">
        <v>20.2</v>
      </c>
      <c r="F27" s="162" t="n">
        <v>0.00138888888888889</v>
      </c>
      <c r="G27" s="223" t="n">
        <f aca="false">G26+F27</f>
        <v>0.563194444444444</v>
      </c>
      <c r="H27" s="163" t="n">
        <f aca="false">H26+F27</f>
        <v>0.632638888888889</v>
      </c>
      <c r="I27" s="4"/>
      <c r="J27" s="4"/>
      <c r="K27" s="1"/>
    </row>
    <row r="28" customFormat="false" ht="15" hidden="false" customHeight="false" outlineLevel="0" collapsed="false">
      <c r="A28" s="133" t="s">
        <v>25</v>
      </c>
      <c r="B28" s="208" t="s">
        <v>87</v>
      </c>
      <c r="C28" s="134" t="s">
        <v>71</v>
      </c>
      <c r="D28" s="134" t="s">
        <v>31</v>
      </c>
      <c r="E28" s="135" t="n">
        <v>21.7</v>
      </c>
      <c r="F28" s="136" t="n">
        <v>0.00138888888888889</v>
      </c>
      <c r="G28" s="220" t="n">
        <f aca="false">G27+$F28</f>
        <v>0.564583333333333</v>
      </c>
      <c r="H28" s="137" t="n">
        <f aca="false">H27+$F28</f>
        <v>0.634027777777778</v>
      </c>
      <c r="I28" s="138"/>
      <c r="J28" s="138"/>
      <c r="K28" s="1"/>
    </row>
    <row r="29" customFormat="false" ht="15" hidden="false" customHeight="false" outlineLevel="0" collapsed="false">
      <c r="A29" s="144" t="s">
        <v>72</v>
      </c>
      <c r="B29" s="158" t="s">
        <v>88</v>
      </c>
      <c r="C29" s="145" t="s">
        <v>71</v>
      </c>
      <c r="D29" s="145"/>
      <c r="E29" s="110" t="n">
        <v>25.6</v>
      </c>
      <c r="F29" s="146" t="n">
        <v>0.00208333333333333</v>
      </c>
      <c r="G29" s="224" t="n">
        <f aca="false">SUM(F29,G28)</f>
        <v>0.566666666666667</v>
      </c>
      <c r="H29" s="147" t="n">
        <f aca="false">SUM(F29,H28)</f>
        <v>0.636111111111111</v>
      </c>
      <c r="I29" s="4"/>
      <c r="J29" s="4"/>
      <c r="K29" s="1"/>
    </row>
    <row r="30" customFormat="false" ht="15" hidden="false" customHeight="false" outlineLevel="0" collapsed="false">
      <c r="A30" s="144" t="s">
        <v>69</v>
      </c>
      <c r="B30" s="158" t="s">
        <v>89</v>
      </c>
      <c r="C30" s="145" t="s">
        <v>71</v>
      </c>
      <c r="D30" s="145"/>
      <c r="E30" s="110" t="n">
        <v>25.9</v>
      </c>
      <c r="F30" s="146" t="n">
        <v>0.00138888888888889</v>
      </c>
      <c r="G30" s="224" t="n">
        <f aca="false">SUM(F30,G29)</f>
        <v>0.568055555555556</v>
      </c>
      <c r="H30" s="147" t="n">
        <f aca="false">SUM(H29,F30)</f>
        <v>0.6375</v>
      </c>
      <c r="I30" s="1"/>
      <c r="J30" s="1"/>
      <c r="K30" s="1"/>
    </row>
    <row r="31" customFormat="false" ht="15" hidden="false" customHeight="false" outlineLevel="0" collapsed="false">
      <c r="A31" s="144" t="s">
        <v>68</v>
      </c>
      <c r="B31" s="145" t="n">
        <v>224</v>
      </c>
      <c r="C31" s="145" t="s">
        <v>67</v>
      </c>
      <c r="D31" s="145"/>
      <c r="E31" s="110" t="n">
        <v>26.5</v>
      </c>
      <c r="F31" s="146" t="n">
        <v>0.000694444444444445</v>
      </c>
      <c r="G31" s="224" t="n">
        <f aca="false">SUM(G30,F31)</f>
        <v>0.56875</v>
      </c>
      <c r="H31" s="147" t="n">
        <f aca="false">SUM(H30,F31)</f>
        <v>0.638194444444444</v>
      </c>
      <c r="I31" s="138"/>
      <c r="J31" s="138"/>
      <c r="K31" s="1"/>
    </row>
    <row r="32" customFormat="false" ht="15" hidden="false" customHeight="false" outlineLevel="0" collapsed="false">
      <c r="A32" s="159" t="s">
        <v>66</v>
      </c>
      <c r="B32" s="161" t="n">
        <v>202</v>
      </c>
      <c r="C32" s="161" t="s">
        <v>67</v>
      </c>
      <c r="D32" s="161"/>
      <c r="E32" s="10" t="n">
        <v>27.1</v>
      </c>
      <c r="F32" s="162" t="n">
        <v>0.000694444444444445</v>
      </c>
      <c r="G32" s="223" t="n">
        <f aca="false">SUM(G31,F32)</f>
        <v>0.569444444444444</v>
      </c>
      <c r="H32" s="163" t="n">
        <f aca="false">SUM(H31,F32)</f>
        <v>0.638888888888889</v>
      </c>
      <c r="I32" s="138"/>
      <c r="J32" s="138"/>
      <c r="K32" s="1"/>
    </row>
    <row r="33" customFormat="false" ht="15" hidden="false" customHeight="false" outlineLevel="0" collapsed="false">
      <c r="A33" s="133" t="s">
        <v>107</v>
      </c>
      <c r="B33" s="134" t="n">
        <v>160</v>
      </c>
      <c r="C33" s="134" t="s">
        <v>65</v>
      </c>
      <c r="D33" s="134" t="s">
        <v>31</v>
      </c>
      <c r="E33" s="135" t="n">
        <v>29.4</v>
      </c>
      <c r="F33" s="136" t="n">
        <v>0.00347222222222222</v>
      </c>
      <c r="G33" s="220" t="n">
        <f aca="false">SUM(G32,F33)</f>
        <v>0.572916666666667</v>
      </c>
      <c r="H33" s="137" t="n">
        <f aca="false">SUM(H32,F33)</f>
        <v>0.642361111111111</v>
      </c>
      <c r="I33" s="138"/>
      <c r="J33" s="138"/>
      <c r="K33" s="1"/>
    </row>
    <row r="34" customFormat="false" ht="15" hidden="false" customHeight="false" outlineLevel="0" collapsed="false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</row>
    <row r="35" customFormat="false" ht="15" hidden="false" customHeight="false" outlineLevel="0" collapsed="false">
      <c r="A35" s="1" t="s">
        <v>108</v>
      </c>
      <c r="B35" s="2"/>
      <c r="C35" s="79"/>
      <c r="D35" s="2"/>
      <c r="E35" s="4"/>
      <c r="F35" s="1"/>
      <c r="G35" s="1"/>
      <c r="H35" s="1"/>
      <c r="I35" s="1"/>
      <c r="J35" s="1"/>
      <c r="K35" s="1"/>
    </row>
    <row r="36" customFormat="false" ht="15" hidden="false" customHeight="false" outlineLevel="0" collapsed="false">
      <c r="A36" s="1" t="s">
        <v>115</v>
      </c>
      <c r="B36" s="2"/>
      <c r="C36" s="2"/>
      <c r="D36" s="2"/>
      <c r="E36" s="1"/>
      <c r="F36" s="1"/>
      <c r="G36" s="1"/>
      <c r="H36" s="1"/>
      <c r="I36" s="1"/>
      <c r="J36" s="1"/>
      <c r="K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3"/>
      <c r="G37" s="3"/>
      <c r="H37" s="3"/>
      <c r="I37" s="3"/>
      <c r="J37" s="4"/>
      <c r="K37" s="4"/>
    </row>
    <row r="38" customFormat="false" ht="15" hidden="false" customHeight="false" outlineLevel="0" collapsed="false">
      <c r="A38" s="1" t="s">
        <v>92</v>
      </c>
      <c r="B38" s="2"/>
      <c r="C38" s="2"/>
      <c r="D38" s="2"/>
      <c r="E38" s="3"/>
      <c r="F38" s="3"/>
      <c r="G38" s="4"/>
      <c r="H38" s="1"/>
      <c r="I38" s="1"/>
      <c r="J38" s="1"/>
      <c r="K38" s="1"/>
    </row>
    <row r="39" customFormat="false" ht="15" hidden="false" customHeight="false" outlineLevel="0" collapsed="false">
      <c r="A39" s="1" t="s">
        <v>93</v>
      </c>
      <c r="B39" s="2"/>
      <c r="C39" s="2"/>
      <c r="D39" s="2"/>
      <c r="E39" s="3"/>
      <c r="F39" s="3"/>
      <c r="G39" s="4"/>
      <c r="H39" s="1"/>
      <c r="I39" s="1"/>
      <c r="J39" s="1"/>
      <c r="K39" s="1"/>
    </row>
    <row r="40" customFormat="false" ht="15" hidden="false" customHeight="false" outlineLevel="0" collapsed="false">
      <c r="A40" s="1" t="s">
        <v>94</v>
      </c>
      <c r="B40" s="2"/>
      <c r="C40" s="2"/>
      <c r="D40" s="2"/>
      <c r="E40" s="3"/>
      <c r="F40" s="3"/>
      <c r="G40" s="4"/>
      <c r="H40" s="1"/>
      <c r="I40" s="1"/>
      <c r="J40" s="2"/>
      <c r="K40" s="2"/>
    </row>
    <row r="41" customFormat="false" ht="15" hidden="false" customHeight="false" outlineLevel="0" collapsed="false">
      <c r="A41" s="1" t="s">
        <v>95</v>
      </c>
      <c r="B41" s="2"/>
      <c r="C41" s="2"/>
      <c r="D41" s="2"/>
      <c r="E41" s="3"/>
      <c r="F41" s="3"/>
      <c r="G41" s="4"/>
      <c r="H41" s="1"/>
      <c r="I41" s="1"/>
      <c r="J41" s="2"/>
      <c r="K41" s="2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customFormat="false" ht="15" hidden="false" customHeight="false" outlineLevel="0" collapsed="false">
      <c r="A44" s="1" t="s">
        <v>44</v>
      </c>
      <c r="B44" s="2"/>
      <c r="C44" s="2"/>
      <c r="D44" s="2"/>
      <c r="E44" s="2"/>
      <c r="F44" s="2"/>
      <c r="G44" s="2"/>
      <c r="H44" s="1"/>
      <c r="I44" s="1"/>
      <c r="J44" s="1"/>
      <c r="K44" s="1"/>
    </row>
    <row r="45" customFormat="false" ht="15" hidden="false" customHeight="false" outlineLevel="0" collapsed="false">
      <c r="A45" s="1" t="s">
        <v>48</v>
      </c>
      <c r="B45" s="2"/>
      <c r="C45" s="2"/>
      <c r="D45" s="2"/>
      <c r="E45" s="3"/>
      <c r="F45" s="3"/>
      <c r="G45" s="4"/>
      <c r="H45" s="1"/>
      <c r="I45" s="1"/>
      <c r="J45" s="1"/>
      <c r="K45" s="1"/>
    </row>
    <row r="46" customFormat="false" ht="15" hidden="false" customHeight="false" outlineLevel="0" collapsed="false">
      <c r="A46" s="1" t="s">
        <v>96</v>
      </c>
      <c r="B46" s="2"/>
      <c r="C46" s="2"/>
      <c r="D46" s="2"/>
      <c r="E46" s="3"/>
      <c r="F46" s="3"/>
      <c r="G46" s="4"/>
      <c r="H46" s="1"/>
      <c r="I46" s="1"/>
      <c r="J46" s="1"/>
      <c r="K46" s="1"/>
    </row>
    <row r="47" customFormat="false" ht="15" hidden="false" customHeight="false" outlineLevel="0" collapsed="false">
      <c r="A47" s="1" t="s">
        <v>97</v>
      </c>
      <c r="B47" s="2"/>
      <c r="C47" s="2"/>
      <c r="D47" s="2"/>
      <c r="E47" s="3"/>
      <c r="F47" s="3"/>
      <c r="G47" s="4"/>
      <c r="H47" s="1"/>
      <c r="I47" s="1"/>
      <c r="J47" s="1"/>
      <c r="K47" s="1"/>
    </row>
    <row r="48" customFormat="false" ht="15" hidden="false" customHeight="false" outlineLevel="0" collapsed="false">
      <c r="A48" s="1" t="s">
        <v>98</v>
      </c>
      <c r="B48" s="2"/>
      <c r="C48" s="2"/>
      <c r="D48" s="2"/>
      <c r="E48" s="3"/>
      <c r="F48" s="3"/>
      <c r="G48" s="4"/>
      <c r="H48" s="1"/>
      <c r="I48" s="1"/>
      <c r="J48" s="1"/>
      <c r="K48" s="1"/>
    </row>
    <row r="49" customFormat="false" ht="15" hidden="false" customHeight="false" outlineLevel="0" collapsed="false">
      <c r="A49" s="1" t="s">
        <v>99</v>
      </c>
      <c r="B49" s="2"/>
      <c r="C49" s="2"/>
      <c r="D49" s="2"/>
      <c r="E49" s="3"/>
      <c r="F49" s="3"/>
      <c r="G49" s="4"/>
      <c r="H49" s="2"/>
      <c r="I49" s="2"/>
      <c r="J49" s="2"/>
      <c r="K49" s="2"/>
    </row>
  </sheetData>
  <mergeCells count="9">
    <mergeCell ref="C2:K2"/>
    <mergeCell ref="A10:A11"/>
    <mergeCell ref="B10:B11"/>
    <mergeCell ref="C10:C11"/>
    <mergeCell ref="D10:D11"/>
    <mergeCell ref="E10:E11"/>
    <mergeCell ref="F10:F11"/>
    <mergeCell ref="G10:G11"/>
    <mergeCell ref="H10:H1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pl-PL</dc:language>
  <cp:lastModifiedBy/>
  <dcterms:modified xsi:type="dcterms:W3CDTF">2026-01-05T17:01:52Z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